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6330" tabRatio="939" activeTab="0"/>
  </bookViews>
  <sheets>
    <sheet name="4月1日" sheetId="1" r:id="rId1"/>
    <sheet name="4月2日" sheetId="2" r:id="rId2"/>
    <sheet name="4月3日" sheetId="3" r:id="rId3"/>
    <sheet name="4月4日" sheetId="4" r:id="rId4"/>
    <sheet name="4月5日" sheetId="5" r:id="rId5"/>
    <sheet name="4月6日" sheetId="6" r:id="rId6"/>
    <sheet name="4月7日" sheetId="7" r:id="rId7"/>
    <sheet name="4月8日" sheetId="8" r:id="rId8"/>
    <sheet name="4月9日" sheetId="9" r:id="rId9"/>
    <sheet name="4月10日" sheetId="10" r:id="rId10"/>
    <sheet name="4月11日" sheetId="11" r:id="rId11"/>
    <sheet name="4月12日" sheetId="12" r:id="rId12"/>
    <sheet name="4月13日" sheetId="13" r:id="rId13"/>
    <sheet name="4月14日" sheetId="14" r:id="rId14"/>
    <sheet name="4月15日" sheetId="15" r:id="rId15"/>
    <sheet name="4月16日" sheetId="16" r:id="rId16"/>
    <sheet name="4月17日" sheetId="17" r:id="rId17"/>
    <sheet name="4月18日" sheetId="18" r:id="rId18"/>
    <sheet name="4月19日" sheetId="19" r:id="rId19"/>
    <sheet name="4月20日" sheetId="20" r:id="rId20"/>
    <sheet name="4月21日" sheetId="21" r:id="rId21"/>
    <sheet name="4月22日" sheetId="22" r:id="rId22"/>
    <sheet name="4月23日" sheetId="23" r:id="rId23"/>
    <sheet name="4月24日" sheetId="24" r:id="rId24"/>
    <sheet name="4月25日" sheetId="25" r:id="rId25"/>
    <sheet name="4月26日" sheetId="26" r:id="rId26"/>
    <sheet name="4月27日" sheetId="27" r:id="rId27"/>
    <sheet name="4月28日" sheetId="28" r:id="rId28"/>
    <sheet name="4月29日" sheetId="29" r:id="rId29"/>
    <sheet name="4月30日" sheetId="30" r:id="rId30"/>
  </sheets>
  <definedNames/>
  <calcPr fullCalcOnLoad="1"/>
</workbook>
</file>

<file path=xl/sharedStrings.xml><?xml version="1.0" encoding="utf-8"?>
<sst xmlns="http://schemas.openxmlformats.org/spreadsheetml/2006/main" count="984" uniqueCount="124">
  <si>
    <t>日期</t>
  </si>
  <si>
    <t>種類</t>
  </si>
  <si>
    <t>號數</t>
  </si>
  <si>
    <t>摘要</t>
  </si>
  <si>
    <t>收入</t>
  </si>
  <si>
    <t>支出</t>
  </si>
  <si>
    <t>昨日結存</t>
  </si>
  <si>
    <t>本日結存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</si>
  <si>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</si>
  <si>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</si>
  <si>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</si>
  <si>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</si>
  <si>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</si>
  <si>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</si>
  <si>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</si>
  <si>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</si>
  <si>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</si>
  <si>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</si>
  <si>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</si>
  <si>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</si>
  <si>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</si>
  <si>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</si>
  <si>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本日合計</t>
  </si>
  <si>
    <t>昨日結存</t>
  </si>
  <si>
    <t>本日結存</t>
  </si>
  <si>
    <t>合        計</t>
  </si>
  <si>
    <t>主辦會計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</si>
  <si>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</si>
  <si>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</si>
  <si>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</si>
  <si>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</si>
  <si>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</si>
  <si>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</si>
  <si>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</si>
  <si>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</si>
  <si>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</si>
  <si>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</si>
  <si>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</si>
  <si>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</si>
  <si>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</si>
  <si>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</si>
  <si>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</si>
  <si>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</si>
  <si>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</si>
  <si>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</si>
  <si>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</si>
  <si>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</si>
  <si>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</si>
  <si>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</si>
  <si>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</si>
  <si>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</si>
  <si>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</si>
  <si>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本日合計</t>
  </si>
  <si>
    <t>合        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</si>
  <si>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</si>
  <si>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</si>
  <si>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</si>
  <si>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</si>
  <si>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</si>
  <si>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</si>
  <si>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</si>
  <si>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</si>
  <si>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</si>
  <si>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</si>
  <si>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</si>
  <si>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</si>
  <si>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</si>
  <si>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</si>
  <si>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</si>
  <si>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</si>
  <si>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</si>
  <si>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</si>
  <si>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</si>
  <si>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</si>
  <si>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</si>
  <si>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</si>
  <si>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</si>
  <si>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</si>
  <si>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</si>
  <si>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支票號碼</t>
  </si>
  <si>
    <t>0369790帳號</t>
  </si>
  <si>
    <t>中華民國104年 4月1日 第  號</t>
  </si>
  <si>
    <t>中華民國 104年4月2日 第  號</t>
  </si>
  <si>
    <t>中華民國 104年4月3日 第  號</t>
  </si>
  <si>
    <t>中華民國 104年4月4日 第  號</t>
  </si>
  <si>
    <t>中華民國 104年4月5日 第  號</t>
  </si>
  <si>
    <t>中華民國 104年4月6日 第  號</t>
  </si>
  <si>
    <t>中華民國 104年4月7日 第  號</t>
  </si>
  <si>
    <t>中華民國 104年4月8日 第  號</t>
  </si>
  <si>
    <t>中華民國 104年4月9日 第  號</t>
  </si>
  <si>
    <t>中華民國 104年4月10日 第  號</t>
  </si>
  <si>
    <t>中華民國 104年4月11日 第  號</t>
  </si>
  <si>
    <t>中華民國 104年4月12日 第  號</t>
  </si>
  <si>
    <t>中華民國 104年4月13日 第  號</t>
  </si>
  <si>
    <t>中華民國 104年4月15日 第  號</t>
  </si>
  <si>
    <t>中華民國 104年4月16日 第  號</t>
  </si>
  <si>
    <t>中華民國 104年4月17日 第  號</t>
  </si>
  <si>
    <t>中華民國 104年4月18日 第  號</t>
  </si>
  <si>
    <t>中華民國 104年4月19日 第  號</t>
  </si>
  <si>
    <t>中華民國 104年4月20日 第  號</t>
  </si>
  <si>
    <t>中華民國 104年4月21日 第  號</t>
  </si>
  <si>
    <t>中華民國 104年4月22日 第  號</t>
  </si>
  <si>
    <t>中華民國 104年4月23日 第  號</t>
  </si>
  <si>
    <t>中華民國 104年4月24日 第  號</t>
  </si>
  <si>
    <t>中華民國 104年4月25日 第  號</t>
  </si>
  <si>
    <t>中華民國 104年4月26日 第  號</t>
  </si>
  <si>
    <t>中華民國 104年4月27日 第  號</t>
  </si>
  <si>
    <t>中華民國 104年4月28日 第  號</t>
  </si>
  <si>
    <t>中華民國 104年4月29日 第  號</t>
  </si>
  <si>
    <t>中華民國 104年4月30日 第  號</t>
  </si>
  <si>
    <t>支</t>
  </si>
  <si>
    <t>收</t>
  </si>
  <si>
    <t>103下教職員工午餐</t>
  </si>
  <si>
    <t>收</t>
  </si>
  <si>
    <t>2-4月份學生午餐費</t>
  </si>
  <si>
    <t>柴油1400公升</t>
  </si>
  <si>
    <t>1393029</t>
  </si>
  <si>
    <t>3月份食材</t>
  </si>
  <si>
    <t>1393030</t>
  </si>
  <si>
    <t>返還零用金墊付款</t>
  </si>
  <si>
    <t>1393028</t>
  </si>
  <si>
    <t>1393031</t>
  </si>
  <si>
    <t>2.3月份學生午餐費</t>
  </si>
  <si>
    <t>收仁愛基金補助104年1-6月學生午餐費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</si>
</sst>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2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>
        <color indexed="10"/>
      </bottom>
      <diagonal style="thin">
        <color indexed="10"/>
      </diagonal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1" fillId="0" borderId="1" applyNumberFormat="0" applyFill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5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2" applyNumberFormat="0" applyAlignment="0" applyProtection="0"/>
    <xf numFmtId="0" fontId="21" fillId="9" borderId="8" applyNumberFormat="0" applyAlignment="0" applyProtection="0"/>
    <xf numFmtId="0" fontId="22" fillId="14" borderId="9" applyNumberFormat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40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4" fontId="0" fillId="0" borderId="0" xfId="4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0" xfId="40" applyFont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4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0" fillId="0" borderId="10" xfId="40" applyBorder="1" applyAlignment="1">
      <alignment vertical="center"/>
    </xf>
    <xf numFmtId="44" fontId="0" fillId="0" borderId="11" xfId="40" applyBorder="1" applyAlignment="1">
      <alignment vertical="center"/>
    </xf>
    <xf numFmtId="44" fontId="0" fillId="0" borderId="0" xfId="40" applyBorder="1" applyAlignment="1">
      <alignment vertical="center"/>
    </xf>
    <xf numFmtId="44" fontId="0" fillId="0" borderId="0" xfId="40" applyAlignment="1">
      <alignment vertical="center"/>
    </xf>
    <xf numFmtId="49" fontId="0" fillId="0" borderId="10" xfId="4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4" fontId="0" fillId="0" borderId="12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4.87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79</v>
      </c>
    </row>
    <row r="3" spans="1:8" ht="16.5">
      <c r="A3" s="21">
        <v>42095</v>
      </c>
      <c r="B3" s="10"/>
      <c r="C3" s="10"/>
      <c r="D3" s="35"/>
      <c r="E3" s="36"/>
      <c r="F3" s="11"/>
      <c r="G3" s="11"/>
      <c r="H3" s="29"/>
    </row>
    <row r="4" spans="1:8" ht="16.5">
      <c r="A4" s="21">
        <v>42095</v>
      </c>
      <c r="B4" s="10"/>
      <c r="C4" s="10"/>
      <c r="D4" s="35"/>
      <c r="E4" s="36"/>
      <c r="F4" s="11"/>
      <c r="G4" s="11"/>
      <c r="H4" s="29"/>
    </row>
    <row r="5" spans="1:8" ht="16.5">
      <c r="A5" s="21">
        <v>42095</v>
      </c>
      <c r="B5" s="10"/>
      <c r="C5" s="10"/>
      <c r="D5" s="35"/>
      <c r="E5" s="36"/>
      <c r="F5" s="4"/>
      <c r="G5" s="11"/>
      <c r="H5" s="29"/>
    </row>
    <row r="6" spans="1:8" ht="16.5">
      <c r="A6" s="21">
        <v>42095</v>
      </c>
      <c r="B6" s="10"/>
      <c r="C6" s="10"/>
      <c r="D6" s="37"/>
      <c r="E6" s="36"/>
      <c r="F6" s="4"/>
      <c r="G6" s="11"/>
      <c r="H6" s="29"/>
    </row>
    <row r="7" spans="1:8" ht="16.5">
      <c r="A7" s="21">
        <v>42095</v>
      </c>
      <c r="B7" s="10"/>
      <c r="C7" s="10"/>
      <c r="D7" s="37"/>
      <c r="E7" s="36"/>
      <c r="F7" s="11"/>
      <c r="G7" s="11"/>
      <c r="H7" s="29"/>
    </row>
    <row r="8" spans="1:8" ht="16.5">
      <c r="A8" s="21">
        <v>42095</v>
      </c>
      <c r="B8" s="10"/>
      <c r="C8" s="10"/>
      <c r="D8" s="37"/>
      <c r="E8" s="36"/>
      <c r="F8" s="4"/>
      <c r="G8" s="11"/>
      <c r="H8" s="29"/>
    </row>
    <row r="9" spans="1:8" ht="16.5">
      <c r="A9" s="21">
        <v>42095</v>
      </c>
      <c r="B9" s="10"/>
      <c r="C9" s="10"/>
      <c r="D9" s="37"/>
      <c r="E9" s="36"/>
      <c r="F9" s="4"/>
      <c r="G9" s="11"/>
      <c r="H9" s="29"/>
    </row>
    <row r="10" spans="1:8" ht="16.5">
      <c r="A10" s="21">
        <v>42095</v>
      </c>
      <c r="B10" s="15"/>
      <c r="C10" s="10"/>
      <c r="D10" s="37"/>
      <c r="E10" s="36"/>
      <c r="F10" s="4"/>
      <c r="G10" s="11"/>
      <c r="H10" s="29"/>
    </row>
    <row r="11" spans="1:8" ht="16.5">
      <c r="A11" s="21">
        <v>42095</v>
      </c>
      <c r="B11" s="15"/>
      <c r="C11" s="10"/>
      <c r="D11" s="37"/>
      <c r="E11" s="36"/>
      <c r="F11" s="4"/>
      <c r="G11" s="11"/>
      <c r="H11" s="29"/>
    </row>
    <row r="12" spans="1:7" ht="16.5">
      <c r="A12" s="23"/>
      <c r="B12" s="24"/>
      <c r="C12" s="19"/>
      <c r="D12" s="60"/>
      <c r="E12" s="60"/>
      <c r="F12" s="12"/>
      <c r="G12" s="13"/>
    </row>
    <row r="13" spans="1:7" ht="16.5">
      <c r="A13" s="22"/>
      <c r="B13" s="9"/>
      <c r="C13" s="18"/>
      <c r="D13" s="59"/>
      <c r="E13" s="59"/>
      <c r="F13" s="5"/>
      <c r="G13" s="7"/>
    </row>
    <row r="14" spans="1:7" ht="16.5">
      <c r="A14" s="5"/>
      <c r="B14" s="5"/>
      <c r="C14" s="5"/>
      <c r="D14" s="34"/>
      <c r="E14" s="34"/>
      <c r="F14" s="5"/>
      <c r="G14" s="5"/>
    </row>
    <row r="15" spans="4:5" ht="16.5">
      <c r="D15" s="34"/>
      <c r="E15" s="34"/>
    </row>
    <row r="16" spans="4:5" ht="16.5">
      <c r="D16" s="34"/>
      <c r="E16" s="34"/>
    </row>
    <row r="17" spans="1:7" ht="16.5">
      <c r="A17" s="4" t="s">
        <v>22</v>
      </c>
      <c r="B17" s="16"/>
      <c r="C17" s="17"/>
      <c r="D17" s="31"/>
      <c r="E17" s="32"/>
      <c r="F17" s="14">
        <f>SUM(F3:F15)</f>
        <v>0</v>
      </c>
      <c r="G17" s="14">
        <f>SUM(G3:G15)</f>
        <v>0</v>
      </c>
    </row>
    <row r="18" spans="1:7" ht="16.5">
      <c r="A18" s="4" t="s">
        <v>23</v>
      </c>
      <c r="B18" s="16"/>
      <c r="C18" s="17"/>
      <c r="D18" s="31"/>
      <c r="E18" s="32"/>
      <c r="F18" s="11">
        <v>379275</v>
      </c>
      <c r="G18" s="4"/>
    </row>
    <row r="19" spans="1:7" ht="16.5">
      <c r="A19" s="4" t="s">
        <v>24</v>
      </c>
      <c r="B19" s="16"/>
      <c r="C19" s="17"/>
      <c r="D19" s="31"/>
      <c r="E19" s="32"/>
      <c r="F19" s="14"/>
      <c r="G19" s="14">
        <f>F18+F17-G17</f>
        <v>379275</v>
      </c>
    </row>
    <row r="20" spans="1:7" ht="16.5">
      <c r="A20" s="4" t="s">
        <v>25</v>
      </c>
      <c r="B20" s="16"/>
      <c r="C20" s="17"/>
      <c r="D20" s="31"/>
      <c r="E20" s="32"/>
      <c r="F20" s="14">
        <f>F17+F18</f>
        <v>379275</v>
      </c>
      <c r="G20" s="14">
        <f>G17+G19</f>
        <v>379275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80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81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379275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379275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1:G1"/>
    <mergeCell ref="D2:E2"/>
    <mergeCell ref="D4:E4"/>
    <mergeCell ref="D13:E13"/>
    <mergeCell ref="D5:E5"/>
    <mergeCell ref="D7:E7"/>
    <mergeCell ref="D8:E8"/>
    <mergeCell ref="D10:E10"/>
    <mergeCell ref="D11:E11"/>
    <mergeCell ref="D12:E12"/>
    <mergeCell ref="A39:C39"/>
    <mergeCell ref="D39:E39"/>
    <mergeCell ref="F39:G39"/>
    <mergeCell ref="A36:C36"/>
    <mergeCell ref="D36:E36"/>
    <mergeCell ref="F36:G36"/>
    <mergeCell ref="A37:C37"/>
    <mergeCell ref="A38:C38"/>
    <mergeCell ref="D38:E38"/>
    <mergeCell ref="F38:G38"/>
    <mergeCell ref="D37:E37"/>
    <mergeCell ref="F37:G37"/>
    <mergeCell ref="D6:E6"/>
    <mergeCell ref="A34:C35"/>
    <mergeCell ref="D34:G34"/>
    <mergeCell ref="D35:E35"/>
    <mergeCell ref="F35:G35"/>
    <mergeCell ref="E29:G29"/>
    <mergeCell ref="E30:G31"/>
    <mergeCell ref="E32:G32"/>
    <mergeCell ref="D3:E3"/>
    <mergeCell ref="D9:E9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8:E28"/>
    <mergeCell ref="D24:E24"/>
    <mergeCell ref="D25:E25"/>
    <mergeCell ref="D26:E26"/>
    <mergeCell ref="D27:E27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42104</v>
      </c>
      <c r="B3" s="10"/>
      <c r="C3" s="10"/>
      <c r="D3" s="65"/>
      <c r="E3" s="36"/>
      <c r="F3" s="25"/>
      <c r="G3" s="25"/>
      <c r="H3" s="29"/>
    </row>
    <row r="4" spans="1:8" ht="16.5">
      <c r="A4" s="21">
        <v>42104</v>
      </c>
      <c r="B4" s="10"/>
      <c r="C4" s="10"/>
      <c r="D4" s="36"/>
      <c r="E4" s="36"/>
      <c r="F4" s="25"/>
      <c r="G4" s="25"/>
      <c r="H4" s="29"/>
    </row>
    <row r="5" spans="1:8" ht="16.5">
      <c r="A5" s="21">
        <v>42104</v>
      </c>
      <c r="B5" s="10"/>
      <c r="C5" s="10"/>
      <c r="D5" s="36"/>
      <c r="E5" s="36"/>
      <c r="F5" s="25"/>
      <c r="G5" s="25"/>
      <c r="H5" s="29"/>
    </row>
    <row r="6" spans="1:8" ht="16.5">
      <c r="A6" s="21">
        <v>42104</v>
      </c>
      <c r="B6" s="10"/>
      <c r="C6" s="10"/>
      <c r="D6" s="36"/>
      <c r="E6" s="36"/>
      <c r="F6" s="25"/>
      <c r="G6" s="25"/>
      <c r="H6" s="29"/>
    </row>
    <row r="7" spans="1:8" ht="16.5">
      <c r="A7" s="21">
        <v>42104</v>
      </c>
      <c r="B7" s="10"/>
      <c r="C7" s="10"/>
      <c r="D7" s="36"/>
      <c r="E7" s="36"/>
      <c r="F7" s="25"/>
      <c r="G7" s="25"/>
      <c r="H7" s="29"/>
    </row>
    <row r="8" spans="1:8" ht="16.5">
      <c r="A8" s="21">
        <v>42104</v>
      </c>
      <c r="B8" s="10"/>
      <c r="C8" s="10"/>
      <c r="D8" s="36"/>
      <c r="E8" s="36"/>
      <c r="F8" s="25"/>
      <c r="G8" s="25"/>
      <c r="H8" s="29"/>
    </row>
    <row r="9" spans="1:8" ht="16.5">
      <c r="A9" s="21">
        <v>42104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42104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42104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'4月9日'!G19</f>
        <v>451761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451761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451761</v>
      </c>
      <c r="G20" s="14">
        <f>G17+G19</f>
        <v>451761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90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451761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451761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42105</v>
      </c>
      <c r="B3" s="10"/>
      <c r="C3" s="10"/>
      <c r="D3" s="37"/>
      <c r="E3" s="36"/>
      <c r="F3" s="25"/>
      <c r="G3" s="25"/>
      <c r="H3" s="29"/>
    </row>
    <row r="4" spans="1:8" ht="16.5">
      <c r="A4" s="21">
        <v>42105</v>
      </c>
      <c r="B4" s="10"/>
      <c r="C4" s="10"/>
      <c r="D4" s="36"/>
      <c r="E4" s="36"/>
      <c r="F4" s="25"/>
      <c r="G4" s="25"/>
      <c r="H4" s="29"/>
    </row>
    <row r="5" spans="1:8" ht="16.5">
      <c r="A5" s="21">
        <v>42105</v>
      </c>
      <c r="B5" s="10"/>
      <c r="C5" s="10"/>
      <c r="D5" s="36"/>
      <c r="E5" s="36"/>
      <c r="F5" s="25"/>
      <c r="G5" s="25"/>
      <c r="H5" s="29"/>
    </row>
    <row r="6" spans="1:8" ht="16.5">
      <c r="A6" s="21">
        <v>42105</v>
      </c>
      <c r="B6" s="10"/>
      <c r="C6" s="10"/>
      <c r="D6" s="36"/>
      <c r="E6" s="36"/>
      <c r="F6" s="25"/>
      <c r="G6" s="25"/>
      <c r="H6" s="29"/>
    </row>
    <row r="7" spans="1:8" ht="16.5">
      <c r="A7" s="21">
        <v>42105</v>
      </c>
      <c r="B7" s="10"/>
      <c r="C7" s="10"/>
      <c r="D7" s="36"/>
      <c r="E7" s="36"/>
      <c r="F7" s="25"/>
      <c r="G7" s="25"/>
      <c r="H7" s="29"/>
    </row>
    <row r="8" spans="1:8" ht="16.5">
      <c r="A8" s="21">
        <v>42105</v>
      </c>
      <c r="B8" s="10"/>
      <c r="C8" s="10"/>
      <c r="D8" s="36"/>
      <c r="E8" s="36"/>
      <c r="F8" s="25"/>
      <c r="G8" s="25"/>
      <c r="H8" s="29"/>
    </row>
    <row r="9" spans="1:8" ht="16.5">
      <c r="A9" s="21">
        <v>42105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42105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42105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'4月10日'!G19</f>
        <v>451761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451761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451761</v>
      </c>
      <c r="G20" s="14">
        <f>G17+G19</f>
        <v>451761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91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451761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451761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79</v>
      </c>
    </row>
    <row r="3" spans="1:8" ht="16.5">
      <c r="A3" s="21">
        <v>42106</v>
      </c>
      <c r="B3" s="10"/>
      <c r="C3" s="10"/>
      <c r="D3" s="37"/>
      <c r="E3" s="36"/>
      <c r="F3" s="25"/>
      <c r="G3" s="25"/>
      <c r="H3" s="29"/>
    </row>
    <row r="4" spans="1:8" ht="16.5">
      <c r="A4" s="21">
        <v>42106</v>
      </c>
      <c r="B4" s="10"/>
      <c r="C4" s="10"/>
      <c r="D4" s="36"/>
      <c r="E4" s="36"/>
      <c r="F4" s="25"/>
      <c r="G4" s="25"/>
      <c r="H4" s="29"/>
    </row>
    <row r="5" spans="1:8" ht="16.5">
      <c r="A5" s="21">
        <v>42106</v>
      </c>
      <c r="B5" s="10"/>
      <c r="C5" s="10"/>
      <c r="D5" s="36"/>
      <c r="E5" s="36"/>
      <c r="F5" s="25"/>
      <c r="G5" s="25"/>
      <c r="H5" s="29"/>
    </row>
    <row r="6" spans="1:8" ht="16.5">
      <c r="A6" s="21">
        <v>42106</v>
      </c>
      <c r="B6" s="10"/>
      <c r="C6" s="10"/>
      <c r="D6" s="36"/>
      <c r="E6" s="36"/>
      <c r="F6" s="25"/>
      <c r="G6" s="25"/>
      <c r="H6" s="29"/>
    </row>
    <row r="7" spans="1:8" ht="16.5">
      <c r="A7" s="21">
        <v>42106</v>
      </c>
      <c r="B7" s="10"/>
      <c r="C7" s="10"/>
      <c r="D7" s="36"/>
      <c r="E7" s="36"/>
      <c r="F7" s="25"/>
      <c r="G7" s="25"/>
      <c r="H7" s="29"/>
    </row>
    <row r="8" spans="1:8" ht="16.5">
      <c r="A8" s="21">
        <v>42106</v>
      </c>
      <c r="B8" s="10"/>
      <c r="C8" s="10"/>
      <c r="D8" s="36"/>
      <c r="E8" s="36"/>
      <c r="F8" s="25"/>
      <c r="G8" s="25"/>
      <c r="H8" s="29"/>
    </row>
    <row r="9" spans="1:8" ht="16.5">
      <c r="A9" s="21">
        <v>42106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42106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42106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52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'4月11日'!G19</f>
        <v>451761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451761</v>
      </c>
    </row>
    <row r="20" spans="1:7" ht="16.5">
      <c r="A20" s="4" t="s">
        <v>53</v>
      </c>
      <c r="B20" s="16"/>
      <c r="C20" s="17"/>
      <c r="D20" s="31"/>
      <c r="E20" s="32"/>
      <c r="F20" s="14">
        <f>F17+F18</f>
        <v>451761</v>
      </c>
      <c r="G20" s="14">
        <f>G17+G19</f>
        <v>451761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80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92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451761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451761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42107</v>
      </c>
      <c r="B3" s="10"/>
      <c r="C3" s="10"/>
      <c r="D3" s="37"/>
      <c r="E3" s="36"/>
      <c r="F3" s="25"/>
      <c r="G3" s="25"/>
      <c r="H3" s="29"/>
    </row>
    <row r="4" spans="1:8" ht="16.5">
      <c r="A4" s="21">
        <v>42107</v>
      </c>
      <c r="B4" s="10"/>
      <c r="C4" s="10"/>
      <c r="D4" s="36"/>
      <c r="E4" s="36"/>
      <c r="F4" s="25"/>
      <c r="G4" s="25"/>
      <c r="H4" s="29"/>
    </row>
    <row r="5" spans="1:8" ht="16.5">
      <c r="A5" s="21">
        <v>42107</v>
      </c>
      <c r="B5" s="10"/>
      <c r="C5" s="10"/>
      <c r="D5" s="36"/>
      <c r="E5" s="36"/>
      <c r="F5" s="25"/>
      <c r="G5" s="25"/>
      <c r="H5" s="29"/>
    </row>
    <row r="6" spans="1:8" ht="16.5">
      <c r="A6" s="21">
        <v>42107</v>
      </c>
      <c r="B6" s="10"/>
      <c r="C6" s="10"/>
      <c r="D6" s="36"/>
      <c r="E6" s="36"/>
      <c r="F6" s="25"/>
      <c r="G6" s="25"/>
      <c r="H6" s="29"/>
    </row>
    <row r="7" spans="1:8" ht="16.5">
      <c r="A7" s="21">
        <v>42107</v>
      </c>
      <c r="B7" s="10"/>
      <c r="C7" s="10"/>
      <c r="D7" s="36"/>
      <c r="E7" s="36"/>
      <c r="F7" s="25"/>
      <c r="G7" s="25"/>
      <c r="H7" s="29"/>
    </row>
    <row r="8" spans="1:8" ht="16.5">
      <c r="A8" s="21">
        <v>42107</v>
      </c>
      <c r="B8" s="10"/>
      <c r="C8" s="10"/>
      <c r="D8" s="36"/>
      <c r="E8" s="36"/>
      <c r="F8" s="25"/>
      <c r="G8" s="25"/>
      <c r="H8" s="29"/>
    </row>
    <row r="9" spans="1:8" ht="16.5">
      <c r="A9" s="21">
        <v>42107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42107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42107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'4月12日'!G19</f>
        <v>451761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451761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451761</v>
      </c>
      <c r="G20" s="14">
        <f>G17+G19</f>
        <v>451761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93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451761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451761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42108</v>
      </c>
      <c r="B3" s="10" t="s">
        <v>110</v>
      </c>
      <c r="C3" s="10">
        <v>85</v>
      </c>
      <c r="D3" s="37" t="s">
        <v>119</v>
      </c>
      <c r="E3" s="36"/>
      <c r="F3" s="25"/>
      <c r="G3" s="25">
        <v>8097</v>
      </c>
      <c r="H3" s="29" t="s">
        <v>121</v>
      </c>
    </row>
    <row r="4" spans="1:8" ht="16.5">
      <c r="A4" s="21">
        <v>42108</v>
      </c>
      <c r="B4" s="10"/>
      <c r="C4" s="10"/>
      <c r="D4" s="36"/>
      <c r="E4" s="36"/>
      <c r="F4" s="25"/>
      <c r="G4" s="25"/>
      <c r="H4" s="29"/>
    </row>
    <row r="5" spans="1:8" ht="16.5">
      <c r="A5" s="21">
        <v>42108</v>
      </c>
      <c r="B5" s="10"/>
      <c r="C5" s="10"/>
      <c r="D5" s="36"/>
      <c r="E5" s="36"/>
      <c r="F5" s="25"/>
      <c r="G5" s="25"/>
      <c r="H5" s="29"/>
    </row>
    <row r="6" spans="1:8" ht="16.5">
      <c r="A6" s="21">
        <v>42108</v>
      </c>
      <c r="B6" s="10"/>
      <c r="C6" s="10"/>
      <c r="D6" s="36"/>
      <c r="E6" s="36"/>
      <c r="F6" s="25"/>
      <c r="G6" s="25"/>
      <c r="H6" s="29"/>
    </row>
    <row r="7" spans="1:8" ht="16.5">
      <c r="A7" s="21">
        <v>42108</v>
      </c>
      <c r="B7" s="10"/>
      <c r="C7" s="10"/>
      <c r="D7" s="36"/>
      <c r="E7" s="36"/>
      <c r="F7" s="25"/>
      <c r="G7" s="25"/>
      <c r="H7" s="29"/>
    </row>
    <row r="8" spans="1:8" ht="16.5">
      <c r="A8" s="21">
        <v>42108</v>
      </c>
      <c r="B8" s="10"/>
      <c r="C8" s="10"/>
      <c r="D8" s="36"/>
      <c r="E8" s="36"/>
      <c r="F8" s="25"/>
      <c r="G8" s="25"/>
      <c r="H8" s="29"/>
    </row>
    <row r="9" spans="1:8" ht="16.5">
      <c r="A9" s="21">
        <v>42108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42108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42108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8097</v>
      </c>
    </row>
    <row r="18" spans="1:7" ht="16.5">
      <c r="A18" s="4" t="s">
        <v>34</v>
      </c>
      <c r="B18" s="16"/>
      <c r="C18" s="17"/>
      <c r="D18" s="31"/>
      <c r="E18" s="32"/>
      <c r="F18" s="25">
        <f>'4月13日'!G19</f>
        <v>451761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443664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451761</v>
      </c>
      <c r="G20" s="14">
        <f>G17+G19</f>
        <v>451761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93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451761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8097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443664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42109</v>
      </c>
      <c r="B3" s="10"/>
      <c r="C3" s="10"/>
      <c r="D3" s="37"/>
      <c r="E3" s="36"/>
      <c r="F3" s="25"/>
      <c r="G3" s="25"/>
      <c r="H3" s="29"/>
    </row>
    <row r="4" spans="1:8" ht="16.5">
      <c r="A4" s="21">
        <v>42109</v>
      </c>
      <c r="B4" s="10"/>
      <c r="C4" s="10"/>
      <c r="D4" s="36"/>
      <c r="E4" s="36"/>
      <c r="F4" s="25"/>
      <c r="G4" s="25"/>
      <c r="H4" s="29"/>
    </row>
    <row r="5" spans="1:8" ht="16.5">
      <c r="A5" s="21">
        <v>42109</v>
      </c>
      <c r="B5" s="10"/>
      <c r="C5" s="10"/>
      <c r="D5" s="36"/>
      <c r="E5" s="36"/>
      <c r="F5" s="25"/>
      <c r="G5" s="25"/>
      <c r="H5" s="29"/>
    </row>
    <row r="6" spans="1:8" ht="16.5">
      <c r="A6" s="21">
        <v>42109</v>
      </c>
      <c r="B6" s="10"/>
      <c r="C6" s="10"/>
      <c r="D6" s="36"/>
      <c r="E6" s="36"/>
      <c r="F6" s="25"/>
      <c r="G6" s="25"/>
      <c r="H6" s="29"/>
    </row>
    <row r="7" spans="1:8" ht="16.5">
      <c r="A7" s="21">
        <v>42109</v>
      </c>
      <c r="B7" s="10"/>
      <c r="C7" s="10"/>
      <c r="D7" s="36"/>
      <c r="E7" s="36"/>
      <c r="F7" s="25"/>
      <c r="G7" s="25"/>
      <c r="H7" s="29"/>
    </row>
    <row r="8" spans="1:8" ht="16.5">
      <c r="A8" s="21">
        <v>42109</v>
      </c>
      <c r="B8" s="10"/>
      <c r="C8" s="10"/>
      <c r="D8" s="36"/>
      <c r="E8" s="36"/>
      <c r="F8" s="25"/>
      <c r="G8" s="25"/>
      <c r="H8" s="29"/>
    </row>
    <row r="9" spans="1:8" ht="16.5">
      <c r="A9" s="21">
        <v>42109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42109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42109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'4月14日'!G19</f>
        <v>443664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443664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443664</v>
      </c>
      <c r="G20" s="14">
        <f>G17+G19</f>
        <v>443664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94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443664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443664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42110</v>
      </c>
      <c r="B3" s="10" t="s">
        <v>111</v>
      </c>
      <c r="C3" s="10">
        <v>41</v>
      </c>
      <c r="D3" s="37" t="s">
        <v>114</v>
      </c>
      <c r="E3" s="36"/>
      <c r="F3" s="25">
        <v>3352</v>
      </c>
      <c r="G3" s="25"/>
      <c r="H3" s="29"/>
    </row>
    <row r="4" spans="1:8" ht="16.5">
      <c r="A4" s="21">
        <v>42110</v>
      </c>
      <c r="B4" s="10"/>
      <c r="C4" s="10"/>
      <c r="D4" s="36"/>
      <c r="E4" s="36"/>
      <c r="F4" s="25"/>
      <c r="G4" s="25"/>
      <c r="H4" s="29"/>
    </row>
    <row r="5" spans="1:8" ht="16.5">
      <c r="A5" s="21">
        <v>42110</v>
      </c>
      <c r="B5" s="10"/>
      <c r="C5" s="10"/>
      <c r="D5" s="36"/>
      <c r="E5" s="36"/>
      <c r="F5" s="25"/>
      <c r="G5" s="25"/>
      <c r="H5" s="29"/>
    </row>
    <row r="6" spans="1:8" ht="16.5">
      <c r="A6" s="21">
        <v>42110</v>
      </c>
      <c r="B6" s="10"/>
      <c r="C6" s="10"/>
      <c r="D6" s="36"/>
      <c r="E6" s="36"/>
      <c r="F6" s="25"/>
      <c r="G6" s="25"/>
      <c r="H6" s="29"/>
    </row>
    <row r="7" spans="1:8" ht="16.5">
      <c r="A7" s="21">
        <v>42110</v>
      </c>
      <c r="B7" s="10"/>
      <c r="C7" s="10"/>
      <c r="D7" s="36"/>
      <c r="E7" s="36"/>
      <c r="F7" s="25"/>
      <c r="G7" s="25"/>
      <c r="H7" s="29"/>
    </row>
    <row r="8" spans="1:8" ht="16.5">
      <c r="A8" s="21">
        <v>42110</v>
      </c>
      <c r="B8" s="10"/>
      <c r="C8" s="10"/>
      <c r="D8" s="36"/>
      <c r="E8" s="36"/>
      <c r="F8" s="25"/>
      <c r="G8" s="25"/>
      <c r="H8" s="29"/>
    </row>
    <row r="9" spans="1:8" ht="16.5">
      <c r="A9" s="21">
        <v>42110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42110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42110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3352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'4月15日'!G19</f>
        <v>443664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447016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447016</v>
      </c>
      <c r="G20" s="14">
        <f>G17+G19</f>
        <v>447016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95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443664</v>
      </c>
      <c r="G36" s="57"/>
    </row>
    <row r="37" spans="1:7" ht="21" customHeight="1">
      <c r="A37" s="44" t="s">
        <v>74</v>
      </c>
      <c r="B37" s="45"/>
      <c r="C37" s="45"/>
      <c r="D37" s="38">
        <f>F17</f>
        <v>3352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447016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79</v>
      </c>
    </row>
    <row r="3" spans="1:8" ht="16.5">
      <c r="A3" s="21">
        <v>42111</v>
      </c>
      <c r="B3" s="10"/>
      <c r="C3" s="10"/>
      <c r="D3" s="37"/>
      <c r="E3" s="36"/>
      <c r="F3" s="25"/>
      <c r="G3" s="25"/>
      <c r="H3" s="29"/>
    </row>
    <row r="4" spans="1:8" ht="16.5">
      <c r="A4" s="21">
        <v>42111</v>
      </c>
      <c r="B4" s="10"/>
      <c r="C4" s="10"/>
      <c r="D4" s="36"/>
      <c r="E4" s="36"/>
      <c r="F4" s="25"/>
      <c r="G4" s="25"/>
      <c r="H4" s="29"/>
    </row>
    <row r="5" spans="1:8" ht="16.5">
      <c r="A5" s="21">
        <v>42111</v>
      </c>
      <c r="B5" s="10"/>
      <c r="C5" s="10"/>
      <c r="D5" s="36"/>
      <c r="E5" s="36"/>
      <c r="F5" s="25"/>
      <c r="G5" s="25"/>
      <c r="H5" s="29"/>
    </row>
    <row r="6" spans="1:8" ht="16.5">
      <c r="A6" s="21">
        <v>42111</v>
      </c>
      <c r="B6" s="10"/>
      <c r="C6" s="10"/>
      <c r="D6" s="36"/>
      <c r="E6" s="36"/>
      <c r="F6" s="25"/>
      <c r="G6" s="25"/>
      <c r="H6" s="29"/>
    </row>
    <row r="7" spans="1:8" ht="16.5">
      <c r="A7" s="21">
        <v>42111</v>
      </c>
      <c r="B7" s="10"/>
      <c r="C7" s="10"/>
      <c r="D7" s="36"/>
      <c r="E7" s="36"/>
      <c r="F7" s="25"/>
      <c r="G7" s="25"/>
      <c r="H7" s="29"/>
    </row>
    <row r="8" spans="1:8" ht="16.5">
      <c r="A8" s="21">
        <v>42111</v>
      </c>
      <c r="B8" s="10"/>
      <c r="C8" s="10"/>
      <c r="D8" s="36"/>
      <c r="E8" s="36"/>
      <c r="F8" s="25"/>
      <c r="G8" s="25"/>
      <c r="H8" s="29"/>
    </row>
    <row r="9" spans="1:8" ht="16.5">
      <c r="A9" s="21">
        <v>42111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42111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42111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52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'4月16日'!G19</f>
        <v>447016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447016</v>
      </c>
    </row>
    <row r="20" spans="1:7" ht="16.5">
      <c r="A20" s="4" t="s">
        <v>53</v>
      </c>
      <c r="B20" s="16"/>
      <c r="C20" s="17"/>
      <c r="D20" s="31"/>
      <c r="E20" s="32"/>
      <c r="F20" s="14">
        <f>F17+F18</f>
        <v>447016</v>
      </c>
      <c r="G20" s="14">
        <f>G17+G19</f>
        <v>447016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80</v>
      </c>
      <c r="F29" s="49"/>
      <c r="G29" s="49"/>
    </row>
    <row r="30" spans="1:7" ht="16.5" customHeight="1" thickTop="1">
      <c r="A30" s="4" t="s">
        <v>11</v>
      </c>
      <c r="B30" s="10">
        <v>31</v>
      </c>
      <c r="C30" s="10">
        <v>32</v>
      </c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96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447016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447016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42112</v>
      </c>
      <c r="B3" s="10"/>
      <c r="C3" s="10"/>
      <c r="D3" s="37"/>
      <c r="E3" s="36"/>
      <c r="F3" s="25"/>
      <c r="G3" s="25"/>
      <c r="H3" s="29"/>
    </row>
    <row r="4" spans="1:8" ht="16.5">
      <c r="A4" s="21">
        <v>42112</v>
      </c>
      <c r="B4" s="10"/>
      <c r="C4" s="10"/>
      <c r="D4" s="36"/>
      <c r="E4" s="36"/>
      <c r="F4" s="25"/>
      <c r="G4" s="25"/>
      <c r="H4" s="29"/>
    </row>
    <row r="5" spans="1:8" ht="16.5">
      <c r="A5" s="21">
        <v>42112</v>
      </c>
      <c r="B5" s="10"/>
      <c r="C5" s="10"/>
      <c r="D5" s="36"/>
      <c r="E5" s="36"/>
      <c r="F5" s="25"/>
      <c r="G5" s="25"/>
      <c r="H5" s="29"/>
    </row>
    <row r="6" spans="1:8" ht="16.5">
      <c r="A6" s="21">
        <v>42112</v>
      </c>
      <c r="B6" s="10"/>
      <c r="C6" s="10"/>
      <c r="D6" s="36"/>
      <c r="E6" s="36"/>
      <c r="F6" s="25"/>
      <c r="G6" s="25"/>
      <c r="H6" s="29"/>
    </row>
    <row r="7" spans="1:8" ht="16.5">
      <c r="A7" s="21">
        <v>42112</v>
      </c>
      <c r="B7" s="10"/>
      <c r="C7" s="10"/>
      <c r="D7" s="36"/>
      <c r="E7" s="36"/>
      <c r="F7" s="25"/>
      <c r="G7" s="25"/>
      <c r="H7" s="29"/>
    </row>
    <row r="8" spans="1:8" ht="16.5">
      <c r="A8" s="21">
        <v>42112</v>
      </c>
      <c r="B8" s="10"/>
      <c r="C8" s="10"/>
      <c r="D8" s="36"/>
      <c r="E8" s="36"/>
      <c r="F8" s="25"/>
      <c r="G8" s="25"/>
      <c r="H8" s="29"/>
    </row>
    <row r="9" spans="1:8" ht="16.5">
      <c r="A9" s="21">
        <v>42112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42112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42112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'4月17日'!G19</f>
        <v>447016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447016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447016</v>
      </c>
      <c r="G20" s="14">
        <f>G17+G19</f>
        <v>447016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97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447016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447016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42113</v>
      </c>
      <c r="B3" s="10"/>
      <c r="C3" s="10"/>
      <c r="D3" s="37"/>
      <c r="E3" s="36"/>
      <c r="F3" s="25"/>
      <c r="G3" s="25"/>
      <c r="H3" s="29"/>
    </row>
    <row r="4" spans="1:8" ht="16.5">
      <c r="A4" s="21">
        <v>42113</v>
      </c>
      <c r="B4" s="10"/>
      <c r="C4" s="10"/>
      <c r="D4" s="36"/>
      <c r="E4" s="36"/>
      <c r="F4" s="25"/>
      <c r="G4" s="25"/>
      <c r="H4" s="29"/>
    </row>
    <row r="5" spans="1:8" ht="16.5">
      <c r="A5" s="21">
        <v>42113</v>
      </c>
      <c r="B5" s="10"/>
      <c r="C5" s="10"/>
      <c r="D5" s="36"/>
      <c r="E5" s="36"/>
      <c r="F5" s="25"/>
      <c r="G5" s="25"/>
      <c r="H5" s="29"/>
    </row>
    <row r="6" spans="1:8" ht="16.5">
      <c r="A6" s="21">
        <v>42113</v>
      </c>
      <c r="B6" s="10"/>
      <c r="C6" s="10"/>
      <c r="D6" s="36"/>
      <c r="E6" s="36"/>
      <c r="F6" s="25"/>
      <c r="G6" s="25"/>
      <c r="H6" s="29"/>
    </row>
    <row r="7" spans="1:8" ht="16.5">
      <c r="A7" s="21">
        <v>42113</v>
      </c>
      <c r="B7" s="10"/>
      <c r="C7" s="10"/>
      <c r="D7" s="36"/>
      <c r="E7" s="36"/>
      <c r="F7" s="25"/>
      <c r="G7" s="25"/>
      <c r="H7" s="29"/>
    </row>
    <row r="8" spans="1:8" ht="16.5">
      <c r="A8" s="21">
        <v>42113</v>
      </c>
      <c r="B8" s="10"/>
      <c r="C8" s="10"/>
      <c r="D8" s="36"/>
      <c r="E8" s="36"/>
      <c r="F8" s="25"/>
      <c r="G8" s="25"/>
      <c r="H8" s="29"/>
    </row>
    <row r="9" spans="1:8" ht="16.5">
      <c r="A9" s="21">
        <v>42113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42113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42113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'4月18日'!G19</f>
        <v>447016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447016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447016</v>
      </c>
      <c r="G20" s="14">
        <f>G17+G19</f>
        <v>447016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98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447016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447016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79</v>
      </c>
    </row>
    <row r="3" spans="1:8" ht="16.5">
      <c r="A3" s="21">
        <v>42096</v>
      </c>
      <c r="B3" s="10"/>
      <c r="C3" s="10"/>
      <c r="D3" s="63"/>
      <c r="E3" s="36"/>
      <c r="F3" s="11"/>
      <c r="G3" s="11"/>
      <c r="H3" s="29"/>
    </row>
    <row r="4" spans="1:8" ht="16.5">
      <c r="A4" s="21">
        <v>42096</v>
      </c>
      <c r="B4" s="10"/>
      <c r="C4" s="10"/>
      <c r="D4" s="63"/>
      <c r="E4" s="36"/>
      <c r="F4" s="11"/>
      <c r="G4" s="11"/>
      <c r="H4" s="29"/>
    </row>
    <row r="5" spans="1:8" ht="16.5">
      <c r="A5" s="21">
        <v>42096</v>
      </c>
      <c r="B5" s="10"/>
      <c r="C5" s="10"/>
      <c r="D5" s="36"/>
      <c r="E5" s="36"/>
      <c r="F5" s="11"/>
      <c r="G5" s="11"/>
      <c r="H5" s="29"/>
    </row>
    <row r="6" spans="1:8" ht="16.5">
      <c r="A6" s="21">
        <v>42096</v>
      </c>
      <c r="B6" s="10"/>
      <c r="C6" s="10"/>
      <c r="D6" s="36"/>
      <c r="E6" s="36"/>
      <c r="F6" s="11"/>
      <c r="G6" s="11"/>
      <c r="H6" s="29"/>
    </row>
    <row r="7" spans="1:8" ht="16.5">
      <c r="A7" s="21">
        <v>42096</v>
      </c>
      <c r="B7" s="10"/>
      <c r="C7" s="10"/>
      <c r="D7" s="36"/>
      <c r="E7" s="36"/>
      <c r="F7" s="11"/>
      <c r="G7" s="11"/>
      <c r="H7" s="29"/>
    </row>
    <row r="8" spans="1:8" ht="16.5">
      <c r="A8" s="21">
        <v>42096</v>
      </c>
      <c r="B8" s="10"/>
      <c r="C8" s="10"/>
      <c r="D8" s="36"/>
      <c r="E8" s="36"/>
      <c r="F8" s="11"/>
      <c r="G8" s="11"/>
      <c r="H8" s="29"/>
    </row>
    <row r="9" spans="1:8" ht="16.5">
      <c r="A9" s="21">
        <v>42096</v>
      </c>
      <c r="B9" s="10"/>
      <c r="C9" s="10"/>
      <c r="D9" s="36"/>
      <c r="E9" s="36"/>
      <c r="F9" s="11"/>
      <c r="G9" s="11"/>
      <c r="H9" s="29"/>
    </row>
    <row r="10" spans="1:8" ht="16.5">
      <c r="A10" s="21">
        <v>42096</v>
      </c>
      <c r="B10" s="10"/>
      <c r="C10" s="10"/>
      <c r="D10" s="36"/>
      <c r="E10" s="36"/>
      <c r="F10" s="11"/>
      <c r="G10" s="11"/>
      <c r="H10" s="29"/>
    </row>
    <row r="11" spans="1:8" ht="16.5">
      <c r="A11" s="21">
        <v>42096</v>
      </c>
      <c r="B11" s="10"/>
      <c r="C11" s="10"/>
      <c r="D11" s="36"/>
      <c r="E11" s="36"/>
      <c r="F11" s="11"/>
      <c r="G11" s="11"/>
      <c r="H11" s="29"/>
    </row>
    <row r="12" spans="1:7" ht="16.5">
      <c r="A12" s="23"/>
      <c r="B12" s="24"/>
      <c r="C12" s="24"/>
      <c r="D12" s="61"/>
      <c r="E12" s="60"/>
      <c r="F12" s="12"/>
      <c r="G12" s="13"/>
    </row>
    <row r="13" spans="1:7" ht="16.5">
      <c r="A13" s="22"/>
      <c r="B13" s="9"/>
      <c r="C13" s="9"/>
      <c r="D13" s="62"/>
      <c r="E13" s="59"/>
      <c r="F13" s="5"/>
      <c r="G13" s="7"/>
    </row>
    <row r="14" spans="1:7" ht="16.5">
      <c r="A14" s="22"/>
      <c r="B14" s="9"/>
      <c r="C14" s="9"/>
      <c r="D14" s="62"/>
      <c r="E14" s="59"/>
      <c r="F14" s="5"/>
      <c r="G14" s="7"/>
    </row>
    <row r="15" spans="1:7" ht="16.5">
      <c r="A15" s="6"/>
      <c r="B15" s="8"/>
      <c r="C15" s="9"/>
      <c r="D15" s="62"/>
      <c r="E15" s="59"/>
      <c r="F15" s="5"/>
      <c r="G15" s="7"/>
    </row>
    <row r="16" spans="1:7" ht="16.5">
      <c r="A16" s="6"/>
      <c r="B16" s="5"/>
      <c r="C16" s="5"/>
      <c r="D16" s="59"/>
      <c r="E16" s="59"/>
      <c r="F16" s="5"/>
      <c r="G16" s="7"/>
    </row>
    <row r="17" spans="1:7" ht="16.5">
      <c r="A17" s="4" t="s">
        <v>22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23</v>
      </c>
      <c r="B18" s="16"/>
      <c r="C18" s="17"/>
      <c r="D18" s="31"/>
      <c r="E18" s="32"/>
      <c r="F18" s="11">
        <f>'4月1日'!G19</f>
        <v>379275</v>
      </c>
      <c r="G18" s="4"/>
    </row>
    <row r="19" spans="1:7" ht="16.5">
      <c r="A19" s="4" t="s">
        <v>24</v>
      </c>
      <c r="B19" s="16"/>
      <c r="C19" s="17"/>
      <c r="D19" s="31"/>
      <c r="E19" s="32"/>
      <c r="F19" s="14"/>
      <c r="G19" s="14">
        <f>F18+F17-G17</f>
        <v>379275</v>
      </c>
    </row>
    <row r="20" spans="1:7" ht="16.5">
      <c r="A20" s="4" t="s">
        <v>25</v>
      </c>
      <c r="B20" s="16"/>
      <c r="C20" s="17"/>
      <c r="D20" s="31"/>
      <c r="E20" s="32"/>
      <c r="F20" s="14">
        <f>F17+F18</f>
        <v>379275</v>
      </c>
      <c r="G20" s="14">
        <f>G17+G19</f>
        <v>379275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80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82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379275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379275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42114</v>
      </c>
      <c r="B3" s="10"/>
      <c r="C3" s="10"/>
      <c r="D3" s="37"/>
      <c r="E3" s="36"/>
      <c r="F3" s="25"/>
      <c r="G3" s="25"/>
      <c r="H3" s="29"/>
    </row>
    <row r="4" spans="1:8" ht="16.5">
      <c r="A4" s="21">
        <v>42114</v>
      </c>
      <c r="B4" s="10"/>
      <c r="C4" s="10"/>
      <c r="D4" s="36"/>
      <c r="E4" s="36"/>
      <c r="F4" s="25"/>
      <c r="G4" s="25"/>
      <c r="H4" s="29"/>
    </row>
    <row r="5" spans="1:8" ht="16.5">
      <c r="A5" s="21">
        <v>42114</v>
      </c>
      <c r="B5" s="10"/>
      <c r="C5" s="10"/>
      <c r="D5" s="36"/>
      <c r="E5" s="36"/>
      <c r="F5" s="25"/>
      <c r="G5" s="25"/>
      <c r="H5" s="29"/>
    </row>
    <row r="6" spans="1:8" ht="16.5">
      <c r="A6" s="21">
        <v>42114</v>
      </c>
      <c r="B6" s="10"/>
      <c r="C6" s="10"/>
      <c r="D6" s="36"/>
      <c r="E6" s="36"/>
      <c r="F6" s="25"/>
      <c r="G6" s="25"/>
      <c r="H6" s="29"/>
    </row>
    <row r="7" spans="1:8" ht="16.5">
      <c r="A7" s="21">
        <v>42114</v>
      </c>
      <c r="B7" s="10"/>
      <c r="C7" s="10"/>
      <c r="D7" s="36"/>
      <c r="E7" s="36"/>
      <c r="F7" s="25"/>
      <c r="G7" s="25"/>
      <c r="H7" s="29"/>
    </row>
    <row r="8" spans="1:8" ht="16.5">
      <c r="A8" s="21">
        <v>42114</v>
      </c>
      <c r="B8" s="10"/>
      <c r="C8" s="10"/>
      <c r="D8" s="36"/>
      <c r="E8" s="36"/>
      <c r="F8" s="25"/>
      <c r="G8" s="25"/>
      <c r="H8" s="29"/>
    </row>
    <row r="9" spans="1:8" ht="16.5">
      <c r="A9" s="21">
        <v>42114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42114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42114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'4月19日'!G19</f>
        <v>447016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447016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447016</v>
      </c>
      <c r="G20" s="14">
        <f>G17+G19</f>
        <v>447016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99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447016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447016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42115</v>
      </c>
      <c r="B3" s="10"/>
      <c r="C3" s="10"/>
      <c r="D3" s="37"/>
      <c r="E3" s="36"/>
      <c r="F3" s="25"/>
      <c r="G3" s="25"/>
      <c r="H3" s="29"/>
    </row>
    <row r="4" spans="1:8" ht="16.5">
      <c r="A4" s="21">
        <v>42115</v>
      </c>
      <c r="B4" s="10"/>
      <c r="C4" s="10"/>
      <c r="D4" s="36"/>
      <c r="E4" s="36"/>
      <c r="F4" s="25"/>
      <c r="G4" s="25"/>
      <c r="H4" s="29"/>
    </row>
    <row r="5" spans="1:8" ht="16.5">
      <c r="A5" s="21">
        <v>42115</v>
      </c>
      <c r="B5" s="10"/>
      <c r="C5" s="10"/>
      <c r="D5" s="66"/>
      <c r="E5" s="36"/>
      <c r="F5" s="25"/>
      <c r="G5" s="25"/>
      <c r="H5" s="29"/>
    </row>
    <row r="6" spans="1:8" ht="16.5">
      <c r="A6" s="21">
        <v>42115</v>
      </c>
      <c r="B6" s="10"/>
      <c r="C6" s="10"/>
      <c r="D6" s="36"/>
      <c r="E6" s="36"/>
      <c r="F6" s="25"/>
      <c r="G6" s="25"/>
      <c r="H6" s="29"/>
    </row>
    <row r="7" spans="1:8" ht="16.5">
      <c r="A7" s="21">
        <v>42115</v>
      </c>
      <c r="B7" s="10"/>
      <c r="C7" s="10"/>
      <c r="D7" s="36"/>
      <c r="E7" s="36"/>
      <c r="F7" s="25"/>
      <c r="G7" s="25"/>
      <c r="H7" s="29"/>
    </row>
    <row r="8" spans="1:8" ht="16.5">
      <c r="A8" s="21">
        <v>42115</v>
      </c>
      <c r="B8" s="10"/>
      <c r="C8" s="10"/>
      <c r="D8" s="36"/>
      <c r="E8" s="36"/>
      <c r="F8" s="25"/>
      <c r="G8" s="25"/>
      <c r="H8" s="29"/>
    </row>
    <row r="9" spans="1:8" ht="16.5">
      <c r="A9" s="21">
        <v>42115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42115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42115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'4月20日'!G19</f>
        <v>447016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447016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447016</v>
      </c>
      <c r="G20" s="14">
        <f>G17+G19</f>
        <v>447016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>
        <v>36</v>
      </c>
      <c r="C32" s="10">
        <v>39</v>
      </c>
      <c r="E32" s="30" t="s">
        <v>100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447016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447016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42116</v>
      </c>
      <c r="B3" s="10"/>
      <c r="C3" s="10"/>
      <c r="D3" s="37"/>
      <c r="E3" s="36"/>
      <c r="F3" s="25"/>
      <c r="G3" s="25"/>
      <c r="H3" s="29"/>
    </row>
    <row r="4" spans="1:8" ht="16.5">
      <c r="A4" s="21">
        <v>42116</v>
      </c>
      <c r="B4" s="10"/>
      <c r="C4" s="10"/>
      <c r="D4" s="36"/>
      <c r="E4" s="36"/>
      <c r="F4" s="25"/>
      <c r="G4" s="25"/>
      <c r="H4" s="29"/>
    </row>
    <row r="5" spans="1:8" ht="16.5">
      <c r="A5" s="21">
        <v>42116</v>
      </c>
      <c r="B5" s="10"/>
      <c r="C5" s="10"/>
      <c r="D5" s="36"/>
      <c r="E5" s="36"/>
      <c r="F5" s="25"/>
      <c r="G5" s="25"/>
      <c r="H5" s="29"/>
    </row>
    <row r="6" spans="1:8" ht="16.5">
      <c r="A6" s="21">
        <v>42116</v>
      </c>
      <c r="B6" s="10"/>
      <c r="C6" s="10"/>
      <c r="D6" s="36"/>
      <c r="E6" s="36"/>
      <c r="F6" s="25"/>
      <c r="G6" s="25"/>
      <c r="H6" s="29"/>
    </row>
    <row r="7" spans="1:8" ht="16.5">
      <c r="A7" s="21">
        <v>42116</v>
      </c>
      <c r="B7" s="10"/>
      <c r="C7" s="10"/>
      <c r="D7" s="36"/>
      <c r="E7" s="36"/>
      <c r="F7" s="25"/>
      <c r="G7" s="25"/>
      <c r="H7" s="29"/>
    </row>
    <row r="8" spans="1:8" ht="16.5">
      <c r="A8" s="21">
        <v>42116</v>
      </c>
      <c r="B8" s="10"/>
      <c r="C8" s="10"/>
      <c r="D8" s="36"/>
      <c r="E8" s="36"/>
      <c r="F8" s="25"/>
      <c r="G8" s="25"/>
      <c r="H8" s="29"/>
    </row>
    <row r="9" spans="1:8" ht="16.5">
      <c r="A9" s="21">
        <v>42116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42116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42116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'4月21日'!G19</f>
        <v>447016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447016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447016</v>
      </c>
      <c r="G20" s="14">
        <f>G17+G19</f>
        <v>447016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101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447016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447016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79</v>
      </c>
    </row>
    <row r="3" spans="1:8" ht="16.5">
      <c r="A3" s="21">
        <v>42117</v>
      </c>
      <c r="B3" s="10" t="s">
        <v>111</v>
      </c>
      <c r="C3" s="10">
        <v>49</v>
      </c>
      <c r="D3" s="37" t="s">
        <v>122</v>
      </c>
      <c r="E3" s="36"/>
      <c r="F3" s="25">
        <v>1676</v>
      </c>
      <c r="G3" s="25"/>
      <c r="H3" s="29"/>
    </row>
    <row r="4" spans="1:8" ht="16.5">
      <c r="A4" s="21">
        <v>42117</v>
      </c>
      <c r="B4" s="10"/>
      <c r="C4" s="10"/>
      <c r="D4" s="36"/>
      <c r="E4" s="36"/>
      <c r="F4" s="25"/>
      <c r="G4" s="25"/>
      <c r="H4" s="29"/>
    </row>
    <row r="5" spans="1:8" ht="16.5">
      <c r="A5" s="21">
        <v>42117</v>
      </c>
      <c r="B5" s="10"/>
      <c r="C5" s="10"/>
      <c r="D5" s="36"/>
      <c r="E5" s="36"/>
      <c r="F5" s="25"/>
      <c r="G5" s="25"/>
      <c r="H5" s="29"/>
    </row>
    <row r="6" spans="1:8" ht="16.5">
      <c r="A6" s="21">
        <v>42117</v>
      </c>
      <c r="B6" s="10"/>
      <c r="C6" s="10"/>
      <c r="D6" s="36"/>
      <c r="E6" s="36"/>
      <c r="F6" s="25"/>
      <c r="G6" s="25"/>
      <c r="H6" s="29"/>
    </row>
    <row r="7" spans="1:8" ht="16.5">
      <c r="A7" s="21">
        <v>42117</v>
      </c>
      <c r="B7" s="10"/>
      <c r="C7" s="10"/>
      <c r="D7" s="36"/>
      <c r="E7" s="36"/>
      <c r="F7" s="25"/>
      <c r="G7" s="25"/>
      <c r="H7" s="29"/>
    </row>
    <row r="8" spans="1:8" ht="16.5">
      <c r="A8" s="21">
        <v>42117</v>
      </c>
      <c r="B8" s="10"/>
      <c r="C8" s="10"/>
      <c r="D8" s="36"/>
      <c r="E8" s="36"/>
      <c r="F8" s="25"/>
      <c r="G8" s="25"/>
      <c r="H8" s="29"/>
    </row>
    <row r="9" spans="1:8" ht="16.5">
      <c r="A9" s="21">
        <v>42117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42117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42117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52</v>
      </c>
      <c r="B17" s="16"/>
      <c r="C17" s="17"/>
      <c r="D17" s="31"/>
      <c r="E17" s="32"/>
      <c r="F17" s="14">
        <f>SUM(F3:F16)</f>
        <v>1676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'4月22日'!G19</f>
        <v>447016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448692</v>
      </c>
    </row>
    <row r="20" spans="1:7" ht="16.5">
      <c r="A20" s="4" t="s">
        <v>53</v>
      </c>
      <c r="B20" s="16"/>
      <c r="C20" s="17"/>
      <c r="D20" s="31"/>
      <c r="E20" s="32"/>
      <c r="F20" s="14">
        <f>F17+F18</f>
        <v>448692</v>
      </c>
      <c r="G20" s="14">
        <f>G17+G19</f>
        <v>448692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80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102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447016</v>
      </c>
      <c r="G36" s="57"/>
    </row>
    <row r="37" spans="1:7" ht="21" customHeight="1">
      <c r="A37" s="44" t="s">
        <v>18</v>
      </c>
      <c r="B37" s="45"/>
      <c r="C37" s="45"/>
      <c r="D37" s="38">
        <f>F17</f>
        <v>1676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448692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42118</v>
      </c>
      <c r="B3" s="10"/>
      <c r="C3" s="10"/>
      <c r="D3" s="37"/>
      <c r="E3" s="36"/>
      <c r="F3" s="25"/>
      <c r="G3" s="25"/>
      <c r="H3" s="29"/>
    </row>
    <row r="4" spans="1:8" ht="16.5">
      <c r="A4" s="21">
        <v>42118</v>
      </c>
      <c r="B4" s="10"/>
      <c r="C4" s="10"/>
      <c r="D4" s="36"/>
      <c r="E4" s="36"/>
      <c r="F4" s="25"/>
      <c r="G4" s="25"/>
      <c r="H4" s="29"/>
    </row>
    <row r="5" spans="1:8" ht="16.5">
      <c r="A5" s="21">
        <v>42118</v>
      </c>
      <c r="B5" s="10"/>
      <c r="C5" s="10"/>
      <c r="D5" s="36"/>
      <c r="E5" s="36"/>
      <c r="F5" s="25"/>
      <c r="G5" s="25"/>
      <c r="H5" s="29"/>
    </row>
    <row r="6" spans="1:8" ht="16.5">
      <c r="A6" s="21">
        <v>42118</v>
      </c>
      <c r="B6" s="10"/>
      <c r="C6" s="10"/>
      <c r="D6" s="36"/>
      <c r="E6" s="36"/>
      <c r="F6" s="25"/>
      <c r="G6" s="25"/>
      <c r="H6" s="29"/>
    </row>
    <row r="7" spans="1:8" ht="16.5">
      <c r="A7" s="21">
        <v>42118</v>
      </c>
      <c r="B7" s="10"/>
      <c r="C7" s="10"/>
      <c r="D7" s="36"/>
      <c r="E7" s="36"/>
      <c r="F7" s="25"/>
      <c r="G7" s="25"/>
      <c r="H7" s="29"/>
    </row>
    <row r="8" spans="1:8" ht="16.5">
      <c r="A8" s="21">
        <v>42118</v>
      </c>
      <c r="B8" s="10"/>
      <c r="C8" s="10"/>
      <c r="D8" s="36"/>
      <c r="E8" s="36"/>
      <c r="F8" s="25"/>
      <c r="G8" s="25"/>
      <c r="H8" s="29"/>
    </row>
    <row r="9" spans="1:8" ht="16.5">
      <c r="A9" s="21">
        <v>42118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42118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42118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'4月23日'!G19</f>
        <v>448692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448692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448692</v>
      </c>
      <c r="G20" s="14">
        <f>G17+G19</f>
        <v>448692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103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448692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448692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42119</v>
      </c>
      <c r="B3" s="10"/>
      <c r="C3" s="10"/>
      <c r="D3" s="37"/>
      <c r="E3" s="36"/>
      <c r="F3" s="25"/>
      <c r="G3" s="25"/>
      <c r="H3" s="29"/>
    </row>
    <row r="4" spans="1:8" ht="16.5">
      <c r="A4" s="21">
        <v>42119</v>
      </c>
      <c r="B4" s="10"/>
      <c r="C4" s="10"/>
      <c r="D4" s="36"/>
      <c r="E4" s="36"/>
      <c r="F4" s="25"/>
      <c r="G4" s="25"/>
      <c r="H4" s="29"/>
    </row>
    <row r="5" spans="1:8" ht="16.5">
      <c r="A5" s="21">
        <v>42119</v>
      </c>
      <c r="B5" s="10"/>
      <c r="C5" s="10"/>
      <c r="D5" s="36"/>
      <c r="E5" s="36"/>
      <c r="F5" s="25"/>
      <c r="G5" s="25"/>
      <c r="H5" s="29"/>
    </row>
    <row r="6" spans="1:8" ht="16.5">
      <c r="A6" s="21">
        <v>42119</v>
      </c>
      <c r="B6" s="10"/>
      <c r="C6" s="10"/>
      <c r="D6" s="36"/>
      <c r="E6" s="36"/>
      <c r="F6" s="25"/>
      <c r="G6" s="25"/>
      <c r="H6" s="29"/>
    </row>
    <row r="7" spans="1:8" ht="16.5">
      <c r="A7" s="21">
        <v>42119</v>
      </c>
      <c r="B7" s="10"/>
      <c r="C7" s="10"/>
      <c r="D7" s="36"/>
      <c r="E7" s="36"/>
      <c r="F7" s="25"/>
      <c r="G7" s="25"/>
      <c r="H7" s="29"/>
    </row>
    <row r="8" spans="1:8" ht="16.5">
      <c r="A8" s="21">
        <v>42119</v>
      </c>
      <c r="B8" s="10"/>
      <c r="C8" s="10"/>
      <c r="D8" s="36"/>
      <c r="E8" s="36"/>
      <c r="F8" s="25"/>
      <c r="G8" s="25"/>
      <c r="H8" s="29"/>
    </row>
    <row r="9" spans="1:8" ht="16.5">
      <c r="A9" s="21">
        <v>42119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42119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42119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'4月24日'!G19</f>
        <v>448692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448692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448692</v>
      </c>
      <c r="G20" s="14">
        <f>G17+G19</f>
        <v>448692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104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448692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448692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42120</v>
      </c>
      <c r="B3" s="10"/>
      <c r="C3" s="10"/>
      <c r="D3" s="37"/>
      <c r="E3" s="36"/>
      <c r="F3" s="25"/>
      <c r="G3" s="25"/>
      <c r="H3" s="29"/>
    </row>
    <row r="4" spans="1:8" ht="16.5">
      <c r="A4" s="21">
        <v>42120</v>
      </c>
      <c r="B4" s="10"/>
      <c r="C4" s="10"/>
      <c r="D4" s="36"/>
      <c r="E4" s="36"/>
      <c r="F4" s="25"/>
      <c r="G4" s="25"/>
      <c r="H4" s="29"/>
    </row>
    <row r="5" spans="1:8" ht="16.5">
      <c r="A5" s="21">
        <v>42120</v>
      </c>
      <c r="B5" s="10"/>
      <c r="C5" s="10"/>
      <c r="D5" s="36"/>
      <c r="E5" s="36"/>
      <c r="F5" s="25"/>
      <c r="G5" s="25"/>
      <c r="H5" s="29"/>
    </row>
    <row r="6" spans="1:8" ht="16.5">
      <c r="A6" s="21">
        <v>42120</v>
      </c>
      <c r="B6" s="10"/>
      <c r="C6" s="10"/>
      <c r="D6" s="36"/>
      <c r="E6" s="36"/>
      <c r="F6" s="25"/>
      <c r="G6" s="25"/>
      <c r="H6" s="29"/>
    </row>
    <row r="7" spans="1:8" ht="16.5">
      <c r="A7" s="21">
        <v>42120</v>
      </c>
      <c r="B7" s="10"/>
      <c r="C7" s="10"/>
      <c r="D7" s="36"/>
      <c r="E7" s="36"/>
      <c r="F7" s="25"/>
      <c r="G7" s="25"/>
      <c r="H7" s="29"/>
    </row>
    <row r="8" spans="1:8" ht="16.5">
      <c r="A8" s="21">
        <v>42120</v>
      </c>
      <c r="B8" s="10"/>
      <c r="C8" s="10"/>
      <c r="D8" s="36"/>
      <c r="E8" s="36"/>
      <c r="F8" s="25"/>
      <c r="G8" s="25"/>
      <c r="H8" s="29"/>
    </row>
    <row r="9" spans="1:8" ht="16.5">
      <c r="A9" s="21">
        <v>42120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42120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42120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'4月25日'!G19</f>
        <v>448692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448692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448692</v>
      </c>
      <c r="G20" s="14">
        <f>G17+G19</f>
        <v>448692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105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448692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448692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42121</v>
      </c>
      <c r="B3" s="10"/>
      <c r="C3" s="10"/>
      <c r="D3" s="37"/>
      <c r="E3" s="36"/>
      <c r="F3" s="25"/>
      <c r="G3" s="25"/>
      <c r="H3" s="29"/>
    </row>
    <row r="4" spans="1:8" ht="16.5">
      <c r="A4" s="21">
        <v>42121</v>
      </c>
      <c r="B4" s="10"/>
      <c r="C4" s="10"/>
      <c r="D4" s="36"/>
      <c r="E4" s="36"/>
      <c r="F4" s="25"/>
      <c r="G4" s="25"/>
      <c r="H4" s="29"/>
    </row>
    <row r="5" spans="1:8" ht="16.5">
      <c r="A5" s="21">
        <v>42121</v>
      </c>
      <c r="B5" s="10"/>
      <c r="C5" s="10"/>
      <c r="D5" s="36"/>
      <c r="E5" s="36"/>
      <c r="F5" s="25"/>
      <c r="G5" s="25"/>
      <c r="H5" s="29"/>
    </row>
    <row r="6" spans="1:8" ht="16.5">
      <c r="A6" s="21">
        <v>42121</v>
      </c>
      <c r="B6" s="10"/>
      <c r="C6" s="10"/>
      <c r="D6" s="36"/>
      <c r="E6" s="36"/>
      <c r="F6" s="25"/>
      <c r="G6" s="25"/>
      <c r="H6" s="29"/>
    </row>
    <row r="7" spans="1:8" ht="16.5">
      <c r="A7" s="21">
        <v>42121</v>
      </c>
      <c r="B7" s="10"/>
      <c r="C7" s="10"/>
      <c r="D7" s="36"/>
      <c r="E7" s="36"/>
      <c r="F7" s="25"/>
      <c r="G7" s="25"/>
      <c r="H7" s="29"/>
    </row>
    <row r="8" spans="1:8" ht="16.5">
      <c r="A8" s="21">
        <v>42121</v>
      </c>
      <c r="B8" s="10"/>
      <c r="C8" s="10"/>
      <c r="D8" s="36"/>
      <c r="E8" s="36"/>
      <c r="F8" s="25"/>
      <c r="G8" s="25"/>
      <c r="H8" s="29"/>
    </row>
    <row r="9" spans="1:8" ht="16.5">
      <c r="A9" s="21">
        <v>42121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42121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42121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'4月26日'!G19</f>
        <v>448692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448692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448692</v>
      </c>
      <c r="G20" s="14">
        <f>G17+G19</f>
        <v>448692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106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448692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448692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42122</v>
      </c>
      <c r="B3" s="10"/>
      <c r="C3" s="10"/>
      <c r="D3" s="37"/>
      <c r="E3" s="36"/>
      <c r="F3" s="25"/>
      <c r="G3" s="25"/>
      <c r="H3" s="29"/>
    </row>
    <row r="4" spans="1:8" ht="16.5">
      <c r="A4" s="21">
        <v>42122</v>
      </c>
      <c r="B4" s="10"/>
      <c r="C4" s="10"/>
      <c r="D4" s="36"/>
      <c r="E4" s="36"/>
      <c r="F4" s="25"/>
      <c r="G4" s="25"/>
      <c r="H4" s="29"/>
    </row>
    <row r="5" spans="1:8" ht="16.5">
      <c r="A5" s="21">
        <v>42122</v>
      </c>
      <c r="B5" s="10"/>
      <c r="C5" s="10"/>
      <c r="D5" s="36"/>
      <c r="E5" s="36"/>
      <c r="F5" s="25"/>
      <c r="G5" s="25"/>
      <c r="H5" s="29"/>
    </row>
    <row r="6" spans="1:8" ht="16.5">
      <c r="A6" s="21">
        <v>42122</v>
      </c>
      <c r="B6" s="10"/>
      <c r="C6" s="10"/>
      <c r="D6" s="36"/>
      <c r="E6" s="36"/>
      <c r="F6" s="25"/>
      <c r="G6" s="25"/>
      <c r="H6" s="29"/>
    </row>
    <row r="7" spans="1:8" ht="16.5">
      <c r="A7" s="21">
        <v>42122</v>
      </c>
      <c r="B7" s="10"/>
      <c r="C7" s="10"/>
      <c r="D7" s="36"/>
      <c r="E7" s="36"/>
      <c r="F7" s="25"/>
      <c r="G7" s="25"/>
      <c r="H7" s="29"/>
    </row>
    <row r="8" spans="1:8" ht="16.5">
      <c r="A8" s="21">
        <v>42122</v>
      </c>
      <c r="B8" s="10"/>
      <c r="C8" s="10"/>
      <c r="D8" s="36"/>
      <c r="E8" s="36"/>
      <c r="F8" s="25"/>
      <c r="G8" s="25"/>
      <c r="H8" s="29"/>
    </row>
    <row r="9" spans="1:8" ht="16.5">
      <c r="A9" s="21">
        <v>42122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42122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42122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'4月27日'!G19</f>
        <v>448692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448692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448692</v>
      </c>
      <c r="G20" s="14">
        <f>G17+G19</f>
        <v>448692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107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448692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448692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79</v>
      </c>
    </row>
    <row r="3" spans="1:8" ht="16.5">
      <c r="A3" s="21">
        <v>42123</v>
      </c>
      <c r="B3" s="10"/>
      <c r="C3" s="10"/>
      <c r="D3" s="37"/>
      <c r="E3" s="36"/>
      <c r="F3" s="25"/>
      <c r="G3" s="25"/>
      <c r="H3" s="29"/>
    </row>
    <row r="4" spans="1:8" ht="16.5">
      <c r="A4" s="21">
        <v>42123</v>
      </c>
      <c r="B4" s="10"/>
      <c r="C4" s="10"/>
      <c r="D4" s="36"/>
      <c r="E4" s="36"/>
      <c r="F4" s="25"/>
      <c r="G4" s="25"/>
      <c r="H4" s="29"/>
    </row>
    <row r="5" spans="1:8" ht="16.5">
      <c r="A5" s="21">
        <v>42123</v>
      </c>
      <c r="B5" s="10"/>
      <c r="C5" s="10"/>
      <c r="D5" s="36"/>
      <c r="E5" s="36"/>
      <c r="F5" s="25"/>
      <c r="G5" s="25"/>
      <c r="H5" s="29"/>
    </row>
    <row r="6" spans="1:8" ht="16.5">
      <c r="A6" s="21">
        <v>42123</v>
      </c>
      <c r="B6" s="10"/>
      <c r="C6" s="10"/>
      <c r="D6" s="36"/>
      <c r="E6" s="36"/>
      <c r="F6" s="25"/>
      <c r="G6" s="25"/>
      <c r="H6" s="29"/>
    </row>
    <row r="7" spans="1:8" ht="16.5">
      <c r="A7" s="21">
        <v>42123</v>
      </c>
      <c r="B7" s="10"/>
      <c r="C7" s="10"/>
      <c r="D7" s="36"/>
      <c r="E7" s="36"/>
      <c r="F7" s="25"/>
      <c r="G7" s="25"/>
      <c r="H7" s="29"/>
    </row>
    <row r="8" spans="1:8" ht="16.5">
      <c r="A8" s="21">
        <v>42123</v>
      </c>
      <c r="B8" s="10"/>
      <c r="C8" s="10"/>
      <c r="D8" s="36"/>
      <c r="E8" s="36"/>
      <c r="F8" s="25"/>
      <c r="G8" s="25"/>
      <c r="H8" s="29"/>
    </row>
    <row r="9" spans="1:8" ht="16.5">
      <c r="A9" s="21">
        <v>42123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42123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42123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52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'4月28日'!G19</f>
        <v>448692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448692</v>
      </c>
    </row>
    <row r="20" spans="1:7" ht="16.5">
      <c r="A20" s="4" t="s">
        <v>53</v>
      </c>
      <c r="B20" s="16"/>
      <c r="C20" s="17"/>
      <c r="D20" s="31"/>
      <c r="E20" s="32"/>
      <c r="F20" s="14">
        <f>F17+F18</f>
        <v>448692</v>
      </c>
      <c r="G20" s="14">
        <f>G17+G19</f>
        <v>448692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80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108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448692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448692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42097</v>
      </c>
      <c r="B3" s="10"/>
      <c r="C3" s="10"/>
      <c r="D3" s="37"/>
      <c r="E3" s="36"/>
      <c r="F3" s="25"/>
      <c r="G3" s="25"/>
      <c r="H3" s="29"/>
    </row>
    <row r="4" spans="1:8" ht="16.5">
      <c r="A4" s="21">
        <v>42097</v>
      </c>
      <c r="B4" s="10"/>
      <c r="C4" s="10"/>
      <c r="D4" s="36"/>
      <c r="E4" s="36"/>
      <c r="F4" s="25"/>
      <c r="G4" s="25"/>
      <c r="H4" s="29"/>
    </row>
    <row r="5" spans="1:8" ht="16.5">
      <c r="A5" s="21">
        <v>42097</v>
      </c>
      <c r="B5" s="10"/>
      <c r="C5" s="10"/>
      <c r="D5" s="36"/>
      <c r="E5" s="36"/>
      <c r="F5" s="25"/>
      <c r="G5" s="25"/>
      <c r="H5" s="29"/>
    </row>
    <row r="6" spans="1:8" ht="16.5">
      <c r="A6" s="21">
        <v>42097</v>
      </c>
      <c r="B6" s="10"/>
      <c r="C6" s="10"/>
      <c r="D6" s="36"/>
      <c r="E6" s="36"/>
      <c r="F6" s="25"/>
      <c r="G6" s="25"/>
      <c r="H6" s="29"/>
    </row>
    <row r="7" spans="1:8" ht="16.5">
      <c r="A7" s="21">
        <v>42097</v>
      </c>
      <c r="B7" s="10"/>
      <c r="C7" s="10"/>
      <c r="D7" s="36"/>
      <c r="E7" s="36"/>
      <c r="F7" s="25"/>
      <c r="G7" s="25"/>
      <c r="H7" s="29"/>
    </row>
    <row r="8" spans="1:8" ht="16.5">
      <c r="A8" s="21">
        <v>42097</v>
      </c>
      <c r="B8" s="10"/>
      <c r="C8" s="10"/>
      <c r="D8" s="36"/>
      <c r="E8" s="36"/>
      <c r="F8" s="25"/>
      <c r="G8" s="25"/>
      <c r="H8" s="29"/>
    </row>
    <row r="9" spans="1:8" ht="16.5">
      <c r="A9" s="21">
        <v>42097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42097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42097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'4月2日'!G19</f>
        <v>379275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379275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379275</v>
      </c>
      <c r="G20" s="14">
        <f>G17+G19</f>
        <v>379275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83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379275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379275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42124</v>
      </c>
      <c r="B3" s="10"/>
      <c r="C3" s="10"/>
      <c r="D3" s="37"/>
      <c r="E3" s="36"/>
      <c r="F3" s="25"/>
      <c r="G3" s="25"/>
      <c r="H3" s="29"/>
    </row>
    <row r="4" spans="1:8" ht="16.5">
      <c r="A4" s="21">
        <v>42124</v>
      </c>
      <c r="B4" s="10"/>
      <c r="C4" s="10"/>
      <c r="D4" s="36"/>
      <c r="E4" s="36"/>
      <c r="F4" s="25"/>
      <c r="G4" s="25"/>
      <c r="H4" s="29"/>
    </row>
    <row r="5" spans="1:8" ht="16.5">
      <c r="A5" s="21">
        <v>42124</v>
      </c>
      <c r="B5" s="10"/>
      <c r="C5" s="10"/>
      <c r="D5" s="36"/>
      <c r="E5" s="36"/>
      <c r="F5" s="25"/>
      <c r="G5" s="25"/>
      <c r="H5" s="29"/>
    </row>
    <row r="6" spans="1:8" ht="16.5">
      <c r="A6" s="21">
        <v>42124</v>
      </c>
      <c r="B6" s="10"/>
      <c r="C6" s="10"/>
      <c r="D6" s="36"/>
      <c r="E6" s="36"/>
      <c r="F6" s="25"/>
      <c r="G6" s="25"/>
      <c r="H6" s="29"/>
    </row>
    <row r="7" spans="1:8" ht="16.5">
      <c r="A7" s="21">
        <v>42124</v>
      </c>
      <c r="B7" s="10"/>
      <c r="C7" s="10"/>
      <c r="D7" s="36"/>
      <c r="E7" s="36"/>
      <c r="F7" s="25"/>
      <c r="G7" s="25"/>
      <c r="H7" s="29"/>
    </row>
    <row r="8" spans="1:8" ht="16.5">
      <c r="A8" s="21">
        <v>42124</v>
      </c>
      <c r="B8" s="10"/>
      <c r="C8" s="10"/>
      <c r="D8" s="36"/>
      <c r="E8" s="36"/>
      <c r="F8" s="25"/>
      <c r="G8" s="25"/>
      <c r="H8" s="29"/>
    </row>
    <row r="9" spans="1:8" ht="16.5">
      <c r="A9" s="21">
        <v>42124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42124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42124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'4月29日'!G19</f>
        <v>448692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448692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448692</v>
      </c>
      <c r="G20" s="14">
        <f>G17+G19</f>
        <v>448692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109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448692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448692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42098</v>
      </c>
      <c r="B3" s="10"/>
      <c r="C3" s="10"/>
      <c r="D3" s="37"/>
      <c r="E3" s="36"/>
      <c r="F3" s="25"/>
      <c r="G3" s="25"/>
      <c r="H3" s="29"/>
    </row>
    <row r="4" spans="1:8" ht="16.5">
      <c r="A4" s="21">
        <v>42098</v>
      </c>
      <c r="B4" s="10"/>
      <c r="C4" s="10"/>
      <c r="D4" s="36"/>
      <c r="E4" s="36"/>
      <c r="F4" s="25"/>
      <c r="G4" s="25"/>
      <c r="H4" s="29"/>
    </row>
    <row r="5" spans="1:8" ht="16.5">
      <c r="A5" s="21">
        <v>42098</v>
      </c>
      <c r="B5" s="10"/>
      <c r="C5" s="10"/>
      <c r="D5" s="36"/>
      <c r="E5" s="36"/>
      <c r="F5" s="25"/>
      <c r="G5" s="25"/>
      <c r="H5" s="29"/>
    </row>
    <row r="6" spans="1:8" ht="16.5">
      <c r="A6" s="21">
        <v>42098</v>
      </c>
      <c r="B6" s="10"/>
      <c r="C6" s="10"/>
      <c r="D6" s="36"/>
      <c r="E6" s="36"/>
      <c r="F6" s="25"/>
      <c r="G6" s="25"/>
      <c r="H6" s="29"/>
    </row>
    <row r="7" spans="1:8" ht="16.5">
      <c r="A7" s="21">
        <v>42098</v>
      </c>
      <c r="B7" s="10"/>
      <c r="C7" s="10"/>
      <c r="D7" s="36"/>
      <c r="E7" s="36"/>
      <c r="F7" s="25"/>
      <c r="G7" s="25"/>
      <c r="H7" s="29"/>
    </row>
    <row r="8" spans="1:8" ht="16.5">
      <c r="A8" s="21">
        <v>42098</v>
      </c>
      <c r="B8" s="10"/>
      <c r="C8" s="10"/>
      <c r="D8" s="36"/>
      <c r="E8" s="36"/>
      <c r="F8" s="25"/>
      <c r="G8" s="25"/>
      <c r="H8" s="29"/>
    </row>
    <row r="9" spans="1:8" ht="16.5">
      <c r="A9" s="21">
        <v>42098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42098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42098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'4月3日'!G19</f>
        <v>379275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379275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379275</v>
      </c>
      <c r="G20" s="14">
        <f>G17+G19</f>
        <v>379275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84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379275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379275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42099</v>
      </c>
      <c r="B3" s="10"/>
      <c r="C3" s="10"/>
      <c r="D3" s="37"/>
      <c r="E3" s="36"/>
      <c r="F3" s="25"/>
      <c r="G3" s="25"/>
      <c r="H3" s="29"/>
    </row>
    <row r="4" spans="1:8" ht="16.5">
      <c r="A4" s="21">
        <v>42099</v>
      </c>
      <c r="B4" s="10"/>
      <c r="C4" s="10"/>
      <c r="D4" s="36"/>
      <c r="E4" s="36"/>
      <c r="F4" s="25"/>
      <c r="G4" s="25"/>
      <c r="H4" s="29"/>
    </row>
    <row r="5" spans="1:8" ht="16.5">
      <c r="A5" s="21">
        <v>42099</v>
      </c>
      <c r="B5" s="10"/>
      <c r="C5" s="10"/>
      <c r="D5" s="36"/>
      <c r="E5" s="36"/>
      <c r="F5" s="25"/>
      <c r="G5" s="25"/>
      <c r="H5" s="29"/>
    </row>
    <row r="6" spans="1:8" ht="16.5">
      <c r="A6" s="21">
        <v>42099</v>
      </c>
      <c r="B6" s="10"/>
      <c r="C6" s="10"/>
      <c r="D6" s="36"/>
      <c r="E6" s="36"/>
      <c r="F6" s="25"/>
      <c r="G6" s="25"/>
      <c r="H6" s="29"/>
    </row>
    <row r="7" spans="1:8" ht="16.5">
      <c r="A7" s="21">
        <v>42099</v>
      </c>
      <c r="B7" s="10"/>
      <c r="C7" s="10"/>
      <c r="D7" s="36"/>
      <c r="E7" s="36"/>
      <c r="F7" s="25"/>
      <c r="G7" s="25"/>
      <c r="H7" s="29"/>
    </row>
    <row r="8" spans="1:8" ht="16.5">
      <c r="A8" s="21">
        <v>42099</v>
      </c>
      <c r="B8" s="10"/>
      <c r="C8" s="10"/>
      <c r="D8" s="36"/>
      <c r="E8" s="36"/>
      <c r="F8" s="25"/>
      <c r="G8" s="25"/>
      <c r="H8" s="29"/>
    </row>
    <row r="9" spans="1:8" ht="16.5">
      <c r="A9" s="21">
        <v>42099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42099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42099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'4月4日'!G19</f>
        <v>379275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379275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379275</v>
      </c>
      <c r="G20" s="14">
        <f>G17+G19</f>
        <v>379275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85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379275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379275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42100</v>
      </c>
      <c r="B3" s="10"/>
      <c r="C3" s="10"/>
      <c r="D3" s="37"/>
      <c r="E3" s="36"/>
      <c r="F3" s="25"/>
      <c r="G3" s="25"/>
      <c r="H3" s="29"/>
    </row>
    <row r="4" spans="1:8" ht="16.5">
      <c r="A4" s="21">
        <v>42100</v>
      </c>
      <c r="B4" s="10"/>
      <c r="C4" s="10"/>
      <c r="D4" s="36"/>
      <c r="E4" s="36"/>
      <c r="F4" s="25"/>
      <c r="G4" s="25"/>
      <c r="H4" s="29"/>
    </row>
    <row r="5" spans="1:8" ht="16.5">
      <c r="A5" s="21">
        <v>42100</v>
      </c>
      <c r="B5" s="10"/>
      <c r="C5" s="10"/>
      <c r="D5" s="36"/>
      <c r="E5" s="36"/>
      <c r="F5" s="25"/>
      <c r="G5" s="25"/>
      <c r="H5" s="29"/>
    </row>
    <row r="6" spans="1:8" ht="16.5">
      <c r="A6" s="21">
        <v>42100</v>
      </c>
      <c r="B6" s="10"/>
      <c r="C6" s="10"/>
      <c r="D6" s="36"/>
      <c r="E6" s="36"/>
      <c r="F6" s="25"/>
      <c r="G6" s="25"/>
      <c r="H6" s="29"/>
    </row>
    <row r="7" spans="1:8" ht="16.5">
      <c r="A7" s="21">
        <v>42100</v>
      </c>
      <c r="B7" s="10"/>
      <c r="C7" s="10"/>
      <c r="D7" s="36"/>
      <c r="E7" s="36"/>
      <c r="F7" s="25"/>
      <c r="G7" s="25"/>
      <c r="H7" s="29"/>
    </row>
    <row r="8" spans="1:8" ht="16.5">
      <c r="A8" s="21">
        <v>42100</v>
      </c>
      <c r="B8" s="10"/>
      <c r="C8" s="10"/>
      <c r="D8" s="36"/>
      <c r="E8" s="36"/>
      <c r="F8" s="25"/>
      <c r="G8" s="25"/>
      <c r="H8" s="29"/>
    </row>
    <row r="9" spans="1:8" ht="16.5">
      <c r="A9" s="21">
        <v>42100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42100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42100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'4月5日'!G19</f>
        <v>379275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379275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379275</v>
      </c>
      <c r="G20" s="14">
        <f>G17+G19</f>
        <v>379275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86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379275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379275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42101</v>
      </c>
      <c r="B3" s="10"/>
      <c r="C3" s="10"/>
      <c r="D3" s="35"/>
      <c r="E3" s="36"/>
      <c r="F3" s="25"/>
      <c r="G3" s="11"/>
      <c r="H3" s="29"/>
    </row>
    <row r="4" spans="1:8" ht="16.5">
      <c r="A4" s="21">
        <v>42101</v>
      </c>
      <c r="B4" s="10"/>
      <c r="C4" s="10"/>
      <c r="D4" s="35"/>
      <c r="E4" s="36"/>
      <c r="F4" s="25"/>
      <c r="G4" s="11"/>
      <c r="H4" s="29"/>
    </row>
    <row r="5" spans="1:8" ht="16.5">
      <c r="A5" s="21">
        <v>42101</v>
      </c>
      <c r="B5" s="10"/>
      <c r="C5" s="10"/>
      <c r="D5" s="36"/>
      <c r="E5" s="36"/>
      <c r="F5" s="25"/>
      <c r="G5" s="25"/>
      <c r="H5" s="29"/>
    </row>
    <row r="6" spans="1:8" ht="16.5">
      <c r="A6" s="21">
        <v>42101</v>
      </c>
      <c r="B6" s="10"/>
      <c r="C6" s="10"/>
      <c r="D6" s="36"/>
      <c r="E6" s="36"/>
      <c r="F6" s="25"/>
      <c r="G6" s="25"/>
      <c r="H6" s="29"/>
    </row>
    <row r="7" spans="1:8" ht="16.5">
      <c r="A7" s="21">
        <v>42101</v>
      </c>
      <c r="B7" s="10"/>
      <c r="C7" s="10"/>
      <c r="D7" s="36"/>
      <c r="E7" s="36"/>
      <c r="F7" s="25"/>
      <c r="G7" s="25"/>
      <c r="H7" s="29"/>
    </row>
    <row r="8" spans="1:8" ht="16.5">
      <c r="A8" s="21">
        <v>42101</v>
      </c>
      <c r="B8" s="10"/>
      <c r="C8" s="10"/>
      <c r="D8" s="36"/>
      <c r="E8" s="36"/>
      <c r="F8" s="25"/>
      <c r="G8" s="25"/>
      <c r="H8" s="29"/>
    </row>
    <row r="9" spans="1:8" ht="16.5">
      <c r="A9" s="21">
        <v>42101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42101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42101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'4月6日'!G19</f>
        <v>379275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379275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379275</v>
      </c>
      <c r="G20" s="14">
        <f>G17+G19</f>
        <v>379275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87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379275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379275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42102</v>
      </c>
      <c r="B3" s="10" t="s">
        <v>111</v>
      </c>
      <c r="C3" s="10">
        <v>36</v>
      </c>
      <c r="D3" s="37" t="s">
        <v>112</v>
      </c>
      <c r="E3" s="36"/>
      <c r="F3" s="25">
        <v>9888</v>
      </c>
      <c r="G3" s="25"/>
      <c r="H3" s="29"/>
    </row>
    <row r="4" spans="1:8" ht="16.5">
      <c r="A4" s="21">
        <v>42102</v>
      </c>
      <c r="B4" s="10" t="s">
        <v>110</v>
      </c>
      <c r="C4" s="10">
        <v>79</v>
      </c>
      <c r="D4" s="36" t="s">
        <v>115</v>
      </c>
      <c r="E4" s="36"/>
      <c r="F4" s="25"/>
      <c r="G4" s="25">
        <v>31080</v>
      </c>
      <c r="H4" s="29" t="s">
        <v>116</v>
      </c>
    </row>
    <row r="5" spans="1:8" ht="16.5">
      <c r="A5" s="21">
        <v>42102</v>
      </c>
      <c r="B5" s="10" t="s">
        <v>110</v>
      </c>
      <c r="C5" s="10">
        <v>79</v>
      </c>
      <c r="D5" s="36" t="s">
        <v>117</v>
      </c>
      <c r="E5" s="36"/>
      <c r="F5" s="25"/>
      <c r="G5" s="25">
        <v>75244</v>
      </c>
      <c r="H5" s="29" t="s">
        <v>118</v>
      </c>
    </row>
    <row r="6" spans="1:8" ht="16.5">
      <c r="A6" s="21">
        <v>42102</v>
      </c>
      <c r="B6" s="10" t="s">
        <v>110</v>
      </c>
      <c r="C6" s="10">
        <v>81</v>
      </c>
      <c r="D6" s="36" t="s">
        <v>119</v>
      </c>
      <c r="E6" s="36"/>
      <c r="F6" s="25"/>
      <c r="G6" s="25">
        <v>6882</v>
      </c>
      <c r="H6" s="29" t="s">
        <v>120</v>
      </c>
    </row>
    <row r="7" spans="1:8" ht="16.5">
      <c r="A7" s="21">
        <v>42102</v>
      </c>
      <c r="B7" s="10"/>
      <c r="C7" s="10"/>
      <c r="D7" s="36"/>
      <c r="E7" s="36"/>
      <c r="F7" s="25"/>
      <c r="G7" s="25"/>
      <c r="H7" s="29"/>
    </row>
    <row r="8" spans="1:8" ht="16.5">
      <c r="A8" s="21">
        <v>42102</v>
      </c>
      <c r="B8" s="10"/>
      <c r="C8" s="10"/>
      <c r="D8" s="36"/>
      <c r="E8" s="36"/>
      <c r="F8" s="25"/>
      <c r="G8" s="25"/>
      <c r="H8" s="29"/>
    </row>
    <row r="9" spans="1:8" ht="16.5">
      <c r="A9" s="21">
        <v>42102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42102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42102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9888</v>
      </c>
      <c r="G17" s="14">
        <f>SUM(G3:G16)</f>
        <v>113206</v>
      </c>
    </row>
    <row r="18" spans="1:7" ht="16.5">
      <c r="A18" s="4" t="s">
        <v>34</v>
      </c>
      <c r="B18" s="16"/>
      <c r="C18" s="17"/>
      <c r="D18" s="31"/>
      <c r="E18" s="32"/>
      <c r="F18" s="25">
        <f>'4月7日'!G19</f>
        <v>379275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275957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389163</v>
      </c>
      <c r="G20" s="14">
        <f>G17+G19</f>
        <v>389163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>
        <v>28</v>
      </c>
      <c r="C30" s="10">
        <v>28</v>
      </c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88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379275</v>
      </c>
      <c r="G36" s="57"/>
    </row>
    <row r="37" spans="1:7" ht="21" customHeight="1">
      <c r="A37" s="44" t="s">
        <v>47</v>
      </c>
      <c r="B37" s="45"/>
      <c r="C37" s="45"/>
      <c r="D37" s="38">
        <f>F17</f>
        <v>9888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113206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275957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42103</v>
      </c>
      <c r="B3" s="10" t="s">
        <v>113</v>
      </c>
      <c r="C3" s="10">
        <v>32</v>
      </c>
      <c r="D3" s="37" t="s">
        <v>114</v>
      </c>
      <c r="E3" s="36"/>
      <c r="F3" s="25">
        <v>154192</v>
      </c>
      <c r="G3" s="25"/>
      <c r="H3" s="29"/>
    </row>
    <row r="4" spans="1:8" ht="16.5">
      <c r="A4" s="21">
        <v>42103</v>
      </c>
      <c r="B4" s="10" t="s">
        <v>111</v>
      </c>
      <c r="C4" s="10">
        <v>35</v>
      </c>
      <c r="D4" s="37" t="s">
        <v>114</v>
      </c>
      <c r="E4" s="36"/>
      <c r="F4" s="25">
        <v>10056</v>
      </c>
      <c r="G4" s="25"/>
      <c r="H4" s="29"/>
    </row>
    <row r="5" spans="1:8" ht="16.5">
      <c r="A5" s="21">
        <v>42103</v>
      </c>
      <c r="B5" s="10" t="s">
        <v>111</v>
      </c>
      <c r="C5" s="10">
        <v>55</v>
      </c>
      <c r="D5" s="64" t="s">
        <v>123</v>
      </c>
      <c r="E5" s="64"/>
      <c r="F5" s="25">
        <v>11556</v>
      </c>
      <c r="G5" s="25"/>
      <c r="H5" s="29"/>
    </row>
    <row r="6" spans="1:8" ht="16.5">
      <c r="A6" s="21">
        <v>42103</v>
      </c>
      <c r="B6" s="10"/>
      <c r="C6" s="10"/>
      <c r="D6" s="36"/>
      <c r="E6" s="36"/>
      <c r="F6" s="25"/>
      <c r="G6" s="25"/>
      <c r="H6" s="29"/>
    </row>
    <row r="7" spans="1:8" ht="16.5">
      <c r="A7" s="21">
        <v>42103</v>
      </c>
      <c r="B7" s="10"/>
      <c r="C7" s="10"/>
      <c r="D7" s="36"/>
      <c r="E7" s="36"/>
      <c r="F7" s="25"/>
      <c r="G7" s="25"/>
      <c r="H7" s="29"/>
    </row>
    <row r="8" spans="1:8" ht="16.5">
      <c r="A8" s="21">
        <v>42103</v>
      </c>
      <c r="B8" s="10"/>
      <c r="C8" s="10"/>
      <c r="D8" s="36"/>
      <c r="E8" s="36"/>
      <c r="F8" s="25"/>
      <c r="G8" s="25"/>
      <c r="H8" s="29"/>
    </row>
    <row r="9" spans="1:8" ht="16.5">
      <c r="A9" s="21">
        <v>42103</v>
      </c>
      <c r="B9" s="10"/>
      <c r="C9" s="10"/>
      <c r="D9" s="36"/>
      <c r="E9" s="36"/>
      <c r="F9" s="25"/>
      <c r="G9" s="25"/>
      <c r="H9" s="29"/>
    </row>
    <row r="10" spans="1:8" ht="16.5">
      <c r="A10" s="21">
        <v>42103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42103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175804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'4月8日'!G19</f>
        <v>275957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451761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451761</v>
      </c>
      <c r="G20" s="14">
        <f>G17+G19</f>
        <v>451761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>
        <v>33</v>
      </c>
      <c r="C32" s="10">
        <v>34</v>
      </c>
      <c r="E32" s="30" t="s">
        <v>89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275957</v>
      </c>
      <c r="G36" s="57"/>
    </row>
    <row r="37" spans="1:7" ht="21" customHeight="1">
      <c r="A37" s="44" t="s">
        <v>47</v>
      </c>
      <c r="B37" s="45"/>
      <c r="C37" s="45"/>
      <c r="D37" s="38">
        <f>F17</f>
        <v>175804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451761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2008-05-06T02:13:38Z</cp:lastPrinted>
  <dcterms:created xsi:type="dcterms:W3CDTF">2002-11-18T08:10:24Z</dcterms:created>
  <dcterms:modified xsi:type="dcterms:W3CDTF">2015-12-15T08:18:16Z</dcterms:modified>
  <cp:category/>
  <cp:version/>
  <cp:contentType/>
  <cp:contentStatus/>
</cp:coreProperties>
</file>