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6330" tabRatio="939" activeTab="0"/>
  </bookViews>
  <sheets>
    <sheet name="10月1日" sheetId="1" r:id="rId1"/>
    <sheet name="10月2日" sheetId="2" r:id="rId2"/>
    <sheet name="10月3日" sheetId="3" r:id="rId3"/>
    <sheet name="10月4日" sheetId="4" r:id="rId4"/>
    <sheet name="10月5日" sheetId="5" r:id="rId5"/>
    <sheet name="10月6日" sheetId="6" r:id="rId6"/>
    <sheet name="10月7日" sheetId="7" r:id="rId7"/>
    <sheet name="10月8日" sheetId="8" r:id="rId8"/>
    <sheet name="10月9日" sheetId="9" r:id="rId9"/>
    <sheet name="10月10日" sheetId="10" r:id="rId10"/>
    <sheet name="10月11日" sheetId="11" r:id="rId11"/>
    <sheet name="10月12日" sheetId="12" r:id="rId12"/>
    <sheet name="10月13日" sheetId="13" r:id="rId13"/>
    <sheet name="10月14日" sheetId="14" r:id="rId14"/>
    <sheet name="10月15日" sheetId="15" r:id="rId15"/>
    <sheet name="10月16日" sheetId="16" r:id="rId16"/>
    <sheet name="10月17日" sheetId="17" r:id="rId17"/>
    <sheet name="10月18日" sheetId="18" r:id="rId18"/>
    <sheet name="10月19日" sheetId="19" r:id="rId19"/>
    <sheet name="10月20日" sheetId="20" r:id="rId20"/>
    <sheet name="10月21日" sheetId="21" r:id="rId21"/>
    <sheet name="10月22日" sheetId="22" r:id="rId22"/>
    <sheet name="10月23日" sheetId="23" r:id="rId23"/>
    <sheet name="10月24日" sheetId="24" r:id="rId24"/>
    <sheet name="10月25日" sheetId="25" r:id="rId25"/>
    <sheet name="10月26日" sheetId="26" r:id="rId26"/>
    <sheet name="10月27日" sheetId="27" r:id="rId27"/>
    <sheet name="10月28日" sheetId="28" r:id="rId28"/>
    <sheet name="10月29日" sheetId="29" r:id="rId29"/>
    <sheet name="10月30日" sheetId="30" r:id="rId30"/>
    <sheet name="10月31日" sheetId="31" r:id="rId31"/>
  </sheets>
  <definedNames/>
  <calcPr fullCalcOnLoad="1"/>
</workbook>
</file>

<file path=xl/sharedStrings.xml><?xml version="1.0" encoding="utf-8"?>
<sst xmlns="http://schemas.openxmlformats.org/spreadsheetml/2006/main" count="1047" uniqueCount="169">
  <si>
    <t>日期</t>
  </si>
  <si>
    <t>種類</t>
  </si>
  <si>
    <t>號數</t>
  </si>
  <si>
    <t>摘要</t>
  </si>
  <si>
    <t>收入</t>
  </si>
  <si>
    <t>支出</t>
  </si>
  <si>
    <t>昨日結存</t>
  </si>
  <si>
    <t>本日結存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</si>
  <si>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</si>
  <si>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</si>
  <si>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</si>
  <si>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</si>
  <si>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</si>
  <si>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</si>
  <si>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</si>
  <si>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</si>
  <si>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</si>
  <si>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</si>
  <si>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</si>
  <si>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</si>
  <si>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</si>
  <si>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</si>
  <si>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本日合計</t>
  </si>
  <si>
    <t>昨日結存</t>
  </si>
  <si>
    <t>本日結存</t>
  </si>
  <si>
    <t>合        計</t>
  </si>
  <si>
    <t>主辦會計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</si>
  <si>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</si>
  <si>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</si>
  <si>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</si>
  <si>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</si>
  <si>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</si>
  <si>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</si>
  <si>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</si>
  <si>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</si>
  <si>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</si>
  <si>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</si>
  <si>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</si>
  <si>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</si>
  <si>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</si>
  <si>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</si>
  <si>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</si>
  <si>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</si>
  <si>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</si>
  <si>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</si>
  <si>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</si>
  <si>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</si>
  <si>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</si>
  <si>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</si>
  <si>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</si>
  <si>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</si>
  <si>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</si>
  <si>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收11</t>
  </si>
  <si>
    <t>支11</t>
  </si>
  <si>
    <t>本日合計</t>
  </si>
  <si>
    <t>合        計</t>
  </si>
  <si>
    <t>收12</t>
  </si>
  <si>
    <t>支12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</si>
  <si>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</si>
  <si>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</si>
  <si>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</si>
  <si>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</si>
  <si>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</si>
  <si>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</si>
  <si>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</si>
  <si>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</si>
  <si>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</si>
  <si>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</si>
  <si>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</si>
  <si>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</si>
  <si>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</si>
  <si>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</si>
  <si>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</si>
  <si>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</si>
  <si>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</si>
  <si>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</si>
  <si>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</si>
  <si>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</si>
  <si>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</si>
  <si>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</si>
  <si>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</si>
  <si>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</si>
  <si>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</si>
  <si>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收13</t>
  </si>
  <si>
    <t>支13</t>
  </si>
  <si>
    <t>收14</t>
  </si>
  <si>
    <t>支14</t>
  </si>
  <si>
    <t>收15</t>
  </si>
  <si>
    <t>支15</t>
  </si>
  <si>
    <t>收16</t>
  </si>
  <si>
    <t>支16</t>
  </si>
  <si>
    <t>收17</t>
  </si>
  <si>
    <t>支17</t>
  </si>
  <si>
    <t>收18</t>
  </si>
  <si>
    <t>支18</t>
  </si>
  <si>
    <t>收19</t>
  </si>
  <si>
    <t>支19</t>
  </si>
  <si>
    <t>日期</t>
  </si>
  <si>
    <t>種類</t>
  </si>
  <si>
    <t>號數</t>
  </si>
  <si>
    <t>摘要</t>
  </si>
  <si>
    <t>收入</t>
  </si>
  <si>
    <t>支出</t>
  </si>
  <si>
    <t>本日合計</t>
  </si>
  <si>
    <t>昨日結存</t>
  </si>
  <si>
    <t>本日結存</t>
  </si>
  <si>
    <t>合        計</t>
  </si>
  <si>
    <t>傳票種類</t>
  </si>
  <si>
    <t>起號</t>
  </si>
  <si>
    <t>訖號</t>
  </si>
  <si>
    <t>收入傳票</t>
  </si>
  <si>
    <t>歲入（經費）類現金結存日報表</t>
  </si>
  <si>
    <t>付款憑單</t>
  </si>
  <si>
    <t>支出傳票</t>
  </si>
  <si>
    <t>歲入（經費）結存</t>
  </si>
  <si>
    <t>現金</t>
  </si>
  <si>
    <t>存款</t>
  </si>
  <si>
    <t>本日共收</t>
  </si>
  <si>
    <t>本日共支</t>
  </si>
  <si>
    <t>製表</t>
  </si>
  <si>
    <t>主辦出納</t>
  </si>
  <si>
    <t>主辦會計</t>
  </si>
  <si>
    <t>支票號碼</t>
  </si>
  <si>
    <t>0369790帳號</t>
  </si>
  <si>
    <t>中華民國104年 10月1日 第1號</t>
  </si>
  <si>
    <t>中華民國 104年10月2日 第 2號</t>
  </si>
  <si>
    <t>中華民國 104年10月3日 第 3號</t>
  </si>
  <si>
    <t>中華民國 104年10月4日 第4號</t>
  </si>
  <si>
    <t>中華民國 104年10月5日 第5號</t>
  </si>
  <si>
    <t>中華民國 104年10月6日 第6號</t>
  </si>
  <si>
    <t>中華民國 104年10月7日 第7號</t>
  </si>
  <si>
    <t>中華民國 104年10月8日 第8號</t>
  </si>
  <si>
    <t>中華民國 104年10月9日 第9號</t>
  </si>
  <si>
    <t>中華民國 104年10月10日 第10號</t>
  </si>
  <si>
    <t>中華民國 104年10月11日 第11號</t>
  </si>
  <si>
    <t>中華民國 104年10月12日 第12號</t>
  </si>
  <si>
    <t>中華民國 104年10月13日 第13號</t>
  </si>
  <si>
    <t>中華民國 104年10月14日 第13號</t>
  </si>
  <si>
    <t>中華民國 104年10月15日 第15號</t>
  </si>
  <si>
    <t>中華民國 104年10月16日 第16號</t>
  </si>
  <si>
    <t>中華民國 104年10月17日 第17號</t>
  </si>
  <si>
    <t>中華民國 104年10月18日 第18號</t>
  </si>
  <si>
    <t>中華民國 104年10月19日 第19號</t>
  </si>
  <si>
    <t>中華民國 104年10月20日 第20號</t>
  </si>
  <si>
    <t>中華民國 104年10月21日 第21號</t>
  </si>
  <si>
    <t>中華民國 104年10月22日 第22號</t>
  </si>
  <si>
    <t>中華民國 104年10月23日 第23號</t>
  </si>
  <si>
    <t>中華民國 104年10月24日 第24號</t>
  </si>
  <si>
    <t>中華民國 104年10月25日 第25號</t>
  </si>
  <si>
    <t>中華民國 104年10月26日 第26號</t>
  </si>
  <si>
    <t>中華民國 104年10月27日 第27號</t>
  </si>
  <si>
    <t>中華民國 104年10月28日 第28號</t>
  </si>
  <si>
    <t>中華民國 104年10月29日 第29號</t>
  </si>
  <si>
    <t>中華民國 104年10月30日 第30號</t>
  </si>
  <si>
    <t>中華民國 104年10月31日 第31號</t>
  </si>
  <si>
    <t>支</t>
  </si>
  <si>
    <r>
      <t>9</t>
    </r>
    <r>
      <rPr>
        <sz val="12"/>
        <rFont val="細明體"/>
        <family val="3"/>
      </rPr>
      <t>月份廚工薪資代扣機補款</t>
    </r>
  </si>
  <si>
    <t>1393048</t>
  </si>
  <si>
    <r>
      <t>9</t>
    </r>
    <r>
      <rPr>
        <sz val="12"/>
        <rFont val="細明體"/>
        <family val="3"/>
      </rPr>
      <t>月份午餐費支出</t>
    </r>
  </si>
  <si>
    <t>1393049</t>
  </si>
  <si>
    <t xml:space="preserve"> 支</t>
  </si>
  <si>
    <t>返還零用金墊付款</t>
  </si>
  <si>
    <t>1393050</t>
  </si>
  <si>
    <t>收</t>
  </si>
  <si>
    <t>104上員工午餐費</t>
  </si>
  <si>
    <t>收</t>
  </si>
  <si>
    <t>104學年度上學期教職員工午餐費</t>
  </si>
  <si>
    <t>收</t>
  </si>
  <si>
    <t>8-10月學生午餐費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</si>
</sst>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2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>
        <color indexed="10"/>
      </bottom>
      <diagonal style="thin">
        <color indexed="10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1" fillId="0" borderId="1" applyNumberFormat="0" applyFill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5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2" applyNumberFormat="0" applyAlignment="0" applyProtection="0"/>
    <xf numFmtId="0" fontId="21" fillId="9" borderId="8" applyNumberFormat="0" applyAlignment="0" applyProtection="0"/>
    <xf numFmtId="0" fontId="22" fillId="14" borderId="9" applyNumberFormat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40" applyFon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0" borderId="0" xfId="4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0" xfId="40" applyFont="1" applyBorder="1" applyAlignment="1">
      <alignment vertical="center"/>
    </xf>
    <xf numFmtId="0" fontId="0" fillId="0" borderId="11" xfId="0" applyBorder="1" applyAlignment="1">
      <alignment vertical="center"/>
    </xf>
    <xf numFmtId="44" fontId="0" fillId="0" borderId="11" xfId="4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0" xfId="40" applyBorder="1" applyAlignment="1">
      <alignment vertical="center"/>
    </xf>
    <xf numFmtId="44" fontId="0" fillId="0" borderId="11" xfId="40" applyBorder="1" applyAlignment="1">
      <alignment vertical="center"/>
    </xf>
    <xf numFmtId="44" fontId="0" fillId="0" borderId="0" xfId="40" applyBorder="1" applyAlignment="1">
      <alignment vertical="center"/>
    </xf>
    <xf numFmtId="44" fontId="0" fillId="0" borderId="0" xfId="40" applyAlignment="1">
      <alignment vertical="center"/>
    </xf>
    <xf numFmtId="49" fontId="0" fillId="0" borderId="10" xfId="4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4.87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42278</v>
      </c>
      <c r="B3" s="10" t="s">
        <v>155</v>
      </c>
      <c r="C3" s="10">
        <v>200</v>
      </c>
      <c r="D3" s="34" t="s">
        <v>156</v>
      </c>
      <c r="E3" s="35"/>
      <c r="F3" s="11"/>
      <c r="G3" s="11">
        <v>22183</v>
      </c>
      <c r="H3" s="29" t="s">
        <v>157</v>
      </c>
    </row>
    <row r="4" spans="1:8" ht="16.5">
      <c r="A4" s="21">
        <v>42278</v>
      </c>
      <c r="B4" s="10" t="s">
        <v>155</v>
      </c>
      <c r="C4" s="10">
        <v>205</v>
      </c>
      <c r="D4" s="34" t="s">
        <v>158</v>
      </c>
      <c r="E4" s="35"/>
      <c r="F4" s="11"/>
      <c r="G4" s="11">
        <v>74781</v>
      </c>
      <c r="H4" s="29" t="s">
        <v>159</v>
      </c>
    </row>
    <row r="5" spans="1:8" ht="16.5">
      <c r="A5" s="21">
        <v>42278</v>
      </c>
      <c r="B5" s="10"/>
      <c r="C5" s="10"/>
      <c r="D5" s="34"/>
      <c r="E5" s="35"/>
      <c r="F5" s="4"/>
      <c r="G5" s="11"/>
      <c r="H5" s="29"/>
    </row>
    <row r="6" spans="1:8" ht="16.5">
      <c r="A6" s="21">
        <v>42278</v>
      </c>
      <c r="B6" s="10"/>
      <c r="C6" s="10"/>
      <c r="D6" s="36"/>
      <c r="E6" s="35"/>
      <c r="F6" s="4"/>
      <c r="G6" s="11"/>
      <c r="H6" s="29"/>
    </row>
    <row r="7" spans="1:8" ht="16.5">
      <c r="A7" s="21">
        <v>42278</v>
      </c>
      <c r="B7" s="10"/>
      <c r="C7" s="10"/>
      <c r="D7" s="36"/>
      <c r="E7" s="35"/>
      <c r="F7" s="11"/>
      <c r="G7" s="11"/>
      <c r="H7" s="29"/>
    </row>
    <row r="8" spans="1:8" ht="16.5">
      <c r="A8" s="21">
        <v>42278</v>
      </c>
      <c r="B8" s="10"/>
      <c r="C8" s="10"/>
      <c r="D8" s="36"/>
      <c r="E8" s="35"/>
      <c r="F8" s="4"/>
      <c r="G8" s="11"/>
      <c r="H8" s="29"/>
    </row>
    <row r="9" spans="1:8" ht="16.5">
      <c r="A9" s="21">
        <v>42278</v>
      </c>
      <c r="B9" s="10"/>
      <c r="C9" s="10"/>
      <c r="D9" s="36"/>
      <c r="E9" s="35"/>
      <c r="F9" s="4"/>
      <c r="G9" s="11"/>
      <c r="H9" s="29"/>
    </row>
    <row r="10" spans="1:8" ht="16.5">
      <c r="A10" s="21">
        <v>42278</v>
      </c>
      <c r="B10" s="15"/>
      <c r="C10" s="10"/>
      <c r="D10" s="36"/>
      <c r="E10" s="35"/>
      <c r="F10" s="4"/>
      <c r="G10" s="11"/>
      <c r="H10" s="29"/>
    </row>
    <row r="11" spans="1:8" ht="16.5">
      <c r="A11" s="21">
        <v>42278</v>
      </c>
      <c r="B11" s="15"/>
      <c r="C11" s="10"/>
      <c r="D11" s="36"/>
      <c r="E11" s="35"/>
      <c r="F11" s="4"/>
      <c r="G11" s="11"/>
      <c r="H11" s="29"/>
    </row>
    <row r="12" spans="1:7" ht="16.5">
      <c r="A12" s="23"/>
      <c r="B12" s="24"/>
      <c r="C12" s="19"/>
      <c r="D12" s="60"/>
      <c r="E12" s="60"/>
      <c r="F12" s="12"/>
      <c r="G12" s="13"/>
    </row>
    <row r="13" spans="1:7" ht="16.5">
      <c r="A13" s="22"/>
      <c r="B13" s="9"/>
      <c r="C13" s="18"/>
      <c r="D13" s="59"/>
      <c r="E13" s="59"/>
      <c r="F13" s="5"/>
      <c r="G13" s="7"/>
    </row>
    <row r="14" spans="1:7" ht="16.5">
      <c r="A14" s="5"/>
      <c r="B14" s="5"/>
      <c r="C14" s="5"/>
      <c r="D14" s="37"/>
      <c r="E14" s="37"/>
      <c r="F14" s="5"/>
      <c r="G14" s="5"/>
    </row>
    <row r="15" spans="4:5" ht="16.5">
      <c r="D15" s="37"/>
      <c r="E15" s="37"/>
    </row>
    <row r="16" spans="4:5" ht="16.5">
      <c r="D16" s="37"/>
      <c r="E16" s="37"/>
    </row>
    <row r="17" spans="1:7" ht="16.5">
      <c r="A17" s="4" t="s">
        <v>22</v>
      </c>
      <c r="B17" s="16"/>
      <c r="C17" s="17"/>
      <c r="D17" s="31"/>
      <c r="E17" s="32"/>
      <c r="F17" s="14">
        <f>SUM(F3:F15)</f>
        <v>0</v>
      </c>
      <c r="G17" s="14">
        <f>SUM(G3:G15)</f>
        <v>96964</v>
      </c>
    </row>
    <row r="18" spans="1:7" ht="16.5">
      <c r="A18" s="4" t="s">
        <v>23</v>
      </c>
      <c r="B18" s="16"/>
      <c r="C18" s="17"/>
      <c r="D18" s="31"/>
      <c r="E18" s="32"/>
      <c r="F18" s="11">
        <v>401038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401038</v>
      </c>
      <c r="G20" s="14">
        <f>G17+G19</f>
        <v>401038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124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401038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96964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1:G1"/>
    <mergeCell ref="D2:E2"/>
    <mergeCell ref="D4:E4"/>
    <mergeCell ref="D13:E13"/>
    <mergeCell ref="D5:E5"/>
    <mergeCell ref="D7:E7"/>
    <mergeCell ref="D8:E8"/>
    <mergeCell ref="D10:E10"/>
    <mergeCell ref="D11:E11"/>
    <mergeCell ref="D12:E12"/>
    <mergeCell ref="A39:C39"/>
    <mergeCell ref="D39:E39"/>
    <mergeCell ref="F39:G39"/>
    <mergeCell ref="A36:C36"/>
    <mergeCell ref="D36:E36"/>
    <mergeCell ref="F36:G36"/>
    <mergeCell ref="A37:C37"/>
    <mergeCell ref="A38:C38"/>
    <mergeCell ref="D38:E38"/>
    <mergeCell ref="F38:G38"/>
    <mergeCell ref="D37:E37"/>
    <mergeCell ref="F37:G37"/>
    <mergeCell ref="D6:E6"/>
    <mergeCell ref="A34:C35"/>
    <mergeCell ref="D34:G34"/>
    <mergeCell ref="D35:E35"/>
    <mergeCell ref="F35:G35"/>
    <mergeCell ref="E29:G29"/>
    <mergeCell ref="E30:G31"/>
    <mergeCell ref="E32:G32"/>
    <mergeCell ref="D22:E22"/>
    <mergeCell ref="D23:E23"/>
    <mergeCell ref="D3:E3"/>
    <mergeCell ref="D9:E9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4:E24"/>
    <mergeCell ref="D25:E25"/>
    <mergeCell ref="D26:E26"/>
    <mergeCell ref="D27:E27"/>
  </mergeCells>
  <printOptions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42287</v>
      </c>
      <c r="B3" s="10"/>
      <c r="C3" s="10"/>
      <c r="D3" s="64"/>
      <c r="E3" s="35"/>
      <c r="F3" s="25"/>
      <c r="G3" s="25"/>
      <c r="H3" s="29"/>
    </row>
    <row r="4" spans="1:8" ht="16.5">
      <c r="A4" s="21">
        <v>42287</v>
      </c>
      <c r="B4" s="10"/>
      <c r="C4" s="10"/>
      <c r="D4" s="35"/>
      <c r="E4" s="35"/>
      <c r="F4" s="25"/>
      <c r="G4" s="25"/>
      <c r="H4" s="29"/>
    </row>
    <row r="5" spans="1:8" ht="16.5">
      <c r="A5" s="21">
        <v>42287</v>
      </c>
      <c r="B5" s="10"/>
      <c r="C5" s="10"/>
      <c r="D5" s="35"/>
      <c r="E5" s="35"/>
      <c r="F5" s="25"/>
      <c r="G5" s="25"/>
      <c r="H5" s="29"/>
    </row>
    <row r="6" spans="1:8" ht="16.5">
      <c r="A6" s="21">
        <v>42287</v>
      </c>
      <c r="B6" s="10"/>
      <c r="C6" s="10"/>
      <c r="D6" s="35"/>
      <c r="E6" s="35"/>
      <c r="F6" s="25"/>
      <c r="G6" s="25"/>
      <c r="H6" s="29"/>
    </row>
    <row r="7" spans="1:8" ht="16.5">
      <c r="A7" s="21">
        <v>42287</v>
      </c>
      <c r="B7" s="10"/>
      <c r="C7" s="10"/>
      <c r="D7" s="35"/>
      <c r="E7" s="35"/>
      <c r="F7" s="25"/>
      <c r="G7" s="25"/>
      <c r="H7" s="29"/>
    </row>
    <row r="8" spans="1:8" ht="16.5">
      <c r="A8" s="21">
        <v>42287</v>
      </c>
      <c r="B8" s="10"/>
      <c r="C8" s="10"/>
      <c r="D8" s="35"/>
      <c r="E8" s="35"/>
      <c r="F8" s="25"/>
      <c r="G8" s="25"/>
      <c r="H8" s="29"/>
    </row>
    <row r="9" spans="1:8" ht="16.5">
      <c r="A9" s="21">
        <v>42287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'10月9日'!G19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133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42288</v>
      </c>
      <c r="B3" s="10"/>
      <c r="C3" s="10"/>
      <c r="D3" s="36"/>
      <c r="E3" s="35"/>
      <c r="F3" s="25"/>
      <c r="G3" s="25"/>
      <c r="H3" s="29"/>
    </row>
    <row r="4" spans="1:8" ht="16.5">
      <c r="A4" s="21">
        <v>42288</v>
      </c>
      <c r="B4" s="10"/>
      <c r="C4" s="10"/>
      <c r="D4" s="35"/>
      <c r="E4" s="35"/>
      <c r="F4" s="25"/>
      <c r="G4" s="25"/>
      <c r="H4" s="29"/>
    </row>
    <row r="5" spans="1:8" ht="16.5">
      <c r="A5" s="21">
        <v>42288</v>
      </c>
      <c r="B5" s="10"/>
      <c r="C5" s="10"/>
      <c r="D5" s="35"/>
      <c r="E5" s="35"/>
      <c r="F5" s="25"/>
      <c r="G5" s="25"/>
      <c r="H5" s="29"/>
    </row>
    <row r="6" spans="1:8" ht="16.5">
      <c r="A6" s="21">
        <v>42288</v>
      </c>
      <c r="B6" s="10"/>
      <c r="C6" s="10"/>
      <c r="D6" s="35"/>
      <c r="E6" s="35"/>
      <c r="F6" s="25"/>
      <c r="G6" s="25"/>
      <c r="H6" s="29"/>
    </row>
    <row r="7" spans="1:8" ht="16.5">
      <c r="A7" s="21">
        <v>42288</v>
      </c>
      <c r="B7" s="10"/>
      <c r="C7" s="10"/>
      <c r="D7" s="35"/>
      <c r="E7" s="35"/>
      <c r="F7" s="25"/>
      <c r="G7" s="25"/>
      <c r="H7" s="29"/>
    </row>
    <row r="8" spans="1:8" ht="16.5">
      <c r="A8" s="21">
        <v>42288</v>
      </c>
      <c r="B8" s="10"/>
      <c r="C8" s="10"/>
      <c r="D8" s="35"/>
      <c r="E8" s="35"/>
      <c r="F8" s="25"/>
      <c r="G8" s="25"/>
      <c r="H8" s="29"/>
    </row>
    <row r="9" spans="1:8" ht="16.5">
      <c r="A9" s="21">
        <v>42288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'10月10日'!G19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 t="s">
        <v>52</v>
      </c>
      <c r="C30" s="10" t="s">
        <v>52</v>
      </c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 t="s">
        <v>53</v>
      </c>
      <c r="C32" s="10" t="s">
        <v>53</v>
      </c>
      <c r="E32" s="30" t="s">
        <v>134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42289</v>
      </c>
      <c r="B3" s="10"/>
      <c r="C3" s="10"/>
      <c r="D3" s="36"/>
      <c r="E3" s="35"/>
      <c r="F3" s="25"/>
      <c r="G3" s="25"/>
      <c r="H3" s="29"/>
    </row>
    <row r="4" spans="1:8" ht="16.5">
      <c r="A4" s="21">
        <v>42289</v>
      </c>
      <c r="B4" s="10"/>
      <c r="C4" s="10"/>
      <c r="D4" s="35"/>
      <c r="E4" s="35"/>
      <c r="F4" s="25"/>
      <c r="G4" s="25"/>
      <c r="H4" s="29"/>
    </row>
    <row r="5" spans="1:8" ht="16.5">
      <c r="A5" s="21">
        <v>42289</v>
      </c>
      <c r="B5" s="10"/>
      <c r="C5" s="10"/>
      <c r="D5" s="35"/>
      <c r="E5" s="35"/>
      <c r="F5" s="25"/>
      <c r="G5" s="25"/>
      <c r="H5" s="29"/>
    </row>
    <row r="6" spans="1:8" ht="16.5">
      <c r="A6" s="21">
        <v>42289</v>
      </c>
      <c r="B6" s="10"/>
      <c r="C6" s="10"/>
      <c r="D6" s="35"/>
      <c r="E6" s="35"/>
      <c r="F6" s="25"/>
      <c r="G6" s="25"/>
      <c r="H6" s="29"/>
    </row>
    <row r="7" spans="1:8" ht="16.5">
      <c r="A7" s="21">
        <v>42289</v>
      </c>
      <c r="B7" s="10"/>
      <c r="C7" s="10"/>
      <c r="D7" s="35"/>
      <c r="E7" s="35"/>
      <c r="F7" s="25"/>
      <c r="G7" s="25"/>
      <c r="H7" s="29"/>
    </row>
    <row r="8" spans="1:8" ht="16.5">
      <c r="A8" s="21">
        <v>42289</v>
      </c>
      <c r="B8" s="10"/>
      <c r="C8" s="10"/>
      <c r="D8" s="35"/>
      <c r="E8" s="35"/>
      <c r="F8" s="25"/>
      <c r="G8" s="25"/>
      <c r="H8" s="29"/>
    </row>
    <row r="9" spans="1:8" ht="16.5">
      <c r="A9" s="21">
        <v>42289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42289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42289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'10月11日'!G19</f>
        <v>304074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 t="s">
        <v>56</v>
      </c>
      <c r="C30" s="10" t="s">
        <v>56</v>
      </c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 t="s">
        <v>57</v>
      </c>
      <c r="C32" s="10" t="s">
        <v>57</v>
      </c>
      <c r="E32" s="30" t="s">
        <v>135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42290</v>
      </c>
      <c r="B3" s="10"/>
      <c r="C3" s="10"/>
      <c r="D3" s="36"/>
      <c r="E3" s="35"/>
      <c r="F3" s="25"/>
      <c r="G3" s="25"/>
      <c r="H3" s="29"/>
    </row>
    <row r="4" spans="1:8" ht="16.5">
      <c r="A4" s="21">
        <v>42290</v>
      </c>
      <c r="B4" s="10"/>
      <c r="C4" s="10"/>
      <c r="D4" s="35"/>
      <c r="E4" s="35"/>
      <c r="F4" s="25"/>
      <c r="G4" s="25"/>
      <c r="H4" s="29"/>
    </row>
    <row r="5" spans="1:8" ht="16.5">
      <c r="A5" s="21">
        <v>42290</v>
      </c>
      <c r="B5" s="10"/>
      <c r="C5" s="10"/>
      <c r="D5" s="35"/>
      <c r="E5" s="35"/>
      <c r="F5" s="25"/>
      <c r="G5" s="25"/>
      <c r="H5" s="29"/>
    </row>
    <row r="6" spans="1:8" ht="16.5">
      <c r="A6" s="21">
        <v>42290</v>
      </c>
      <c r="B6" s="10"/>
      <c r="C6" s="10"/>
      <c r="D6" s="35"/>
      <c r="E6" s="35"/>
      <c r="F6" s="25"/>
      <c r="G6" s="25"/>
      <c r="H6" s="29"/>
    </row>
    <row r="7" spans="1:8" ht="16.5">
      <c r="A7" s="21">
        <v>42290</v>
      </c>
      <c r="B7" s="10"/>
      <c r="C7" s="10"/>
      <c r="D7" s="35"/>
      <c r="E7" s="35"/>
      <c r="F7" s="25"/>
      <c r="G7" s="25"/>
      <c r="H7" s="29"/>
    </row>
    <row r="8" spans="1:8" ht="16.5">
      <c r="A8" s="21">
        <v>42290</v>
      </c>
      <c r="B8" s="10"/>
      <c r="C8" s="10"/>
      <c r="D8" s="35"/>
      <c r="E8" s="35"/>
      <c r="F8" s="25"/>
      <c r="G8" s="25"/>
      <c r="H8" s="29"/>
    </row>
    <row r="9" spans="1:8" ht="16.5">
      <c r="A9" s="21">
        <v>42290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42290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42290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'10月12日'!G19</f>
        <v>304074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 t="s">
        <v>83</v>
      </c>
      <c r="C30" s="10" t="s">
        <v>83</v>
      </c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 t="s">
        <v>84</v>
      </c>
      <c r="C32" s="10" t="s">
        <v>84</v>
      </c>
      <c r="E32" s="30" t="s">
        <v>136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42291</v>
      </c>
      <c r="B3" s="10"/>
      <c r="C3" s="10"/>
      <c r="D3" s="36"/>
      <c r="E3" s="35"/>
      <c r="F3" s="25"/>
      <c r="G3" s="25"/>
      <c r="H3" s="29"/>
    </row>
    <row r="4" spans="1:8" ht="16.5">
      <c r="A4" s="21">
        <v>42291</v>
      </c>
      <c r="B4" s="10"/>
      <c r="C4" s="10"/>
      <c r="D4" s="35"/>
      <c r="E4" s="35"/>
      <c r="F4" s="25"/>
      <c r="G4" s="25"/>
      <c r="H4" s="29"/>
    </row>
    <row r="5" spans="1:8" ht="16.5">
      <c r="A5" s="21">
        <v>42291</v>
      </c>
      <c r="B5" s="10"/>
      <c r="C5" s="10"/>
      <c r="D5" s="35"/>
      <c r="E5" s="35"/>
      <c r="F5" s="25"/>
      <c r="G5" s="25"/>
      <c r="H5" s="29"/>
    </row>
    <row r="6" spans="1:8" ht="16.5">
      <c r="A6" s="21">
        <v>42291</v>
      </c>
      <c r="B6" s="10"/>
      <c r="C6" s="10"/>
      <c r="D6" s="35"/>
      <c r="E6" s="35"/>
      <c r="F6" s="25"/>
      <c r="G6" s="25"/>
      <c r="H6" s="29"/>
    </row>
    <row r="7" spans="1:8" ht="16.5">
      <c r="A7" s="21">
        <v>42291</v>
      </c>
      <c r="B7" s="10"/>
      <c r="C7" s="10"/>
      <c r="D7" s="35"/>
      <c r="E7" s="35"/>
      <c r="F7" s="25"/>
      <c r="G7" s="25"/>
      <c r="H7" s="29"/>
    </row>
    <row r="8" spans="1:8" ht="16.5">
      <c r="A8" s="21">
        <v>42291</v>
      </c>
      <c r="B8" s="10"/>
      <c r="C8" s="10"/>
      <c r="D8" s="35"/>
      <c r="E8" s="35"/>
      <c r="F8" s="25"/>
      <c r="G8" s="25"/>
      <c r="H8" s="29"/>
    </row>
    <row r="9" spans="1:8" ht="16.5">
      <c r="A9" s="21">
        <v>42291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'10月13日'!G19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 t="s">
        <v>85</v>
      </c>
      <c r="C30" s="10" t="s">
        <v>85</v>
      </c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 t="s">
        <v>86</v>
      </c>
      <c r="C32" s="10" t="s">
        <v>86</v>
      </c>
      <c r="E32" s="30" t="s">
        <v>137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42292</v>
      </c>
      <c r="B3" s="10" t="s">
        <v>160</v>
      </c>
      <c r="C3" s="10">
        <v>208</v>
      </c>
      <c r="D3" s="36" t="s">
        <v>161</v>
      </c>
      <c r="E3" s="35"/>
      <c r="F3" s="25"/>
      <c r="G3" s="25">
        <v>7334</v>
      </c>
      <c r="H3" s="29" t="s">
        <v>162</v>
      </c>
    </row>
    <row r="4" spans="1:8" ht="16.5">
      <c r="A4" s="21">
        <v>42292</v>
      </c>
      <c r="B4" s="10"/>
      <c r="C4" s="10"/>
      <c r="D4" s="35"/>
      <c r="E4" s="35"/>
      <c r="F4" s="25"/>
      <c r="G4" s="25"/>
      <c r="H4" s="29"/>
    </row>
    <row r="5" spans="1:8" ht="16.5">
      <c r="A5" s="21">
        <v>42292</v>
      </c>
      <c r="B5" s="10"/>
      <c r="C5" s="10"/>
      <c r="D5" s="35"/>
      <c r="E5" s="35"/>
      <c r="F5" s="25"/>
      <c r="G5" s="25"/>
      <c r="H5" s="29"/>
    </row>
    <row r="6" spans="1:8" ht="16.5">
      <c r="A6" s="21">
        <v>42292</v>
      </c>
      <c r="B6" s="10"/>
      <c r="C6" s="10"/>
      <c r="D6" s="35"/>
      <c r="E6" s="35"/>
      <c r="F6" s="25"/>
      <c r="G6" s="25"/>
      <c r="H6" s="29"/>
    </row>
    <row r="7" spans="1:8" ht="16.5">
      <c r="A7" s="21">
        <v>42292</v>
      </c>
      <c r="B7" s="10"/>
      <c r="C7" s="10"/>
      <c r="D7" s="35"/>
      <c r="E7" s="35"/>
      <c r="F7" s="25"/>
      <c r="G7" s="25"/>
      <c r="H7" s="29"/>
    </row>
    <row r="8" spans="1:8" ht="16.5">
      <c r="A8" s="21">
        <v>42292</v>
      </c>
      <c r="B8" s="10"/>
      <c r="C8" s="10"/>
      <c r="D8" s="35"/>
      <c r="E8" s="35"/>
      <c r="F8" s="25"/>
      <c r="G8" s="25"/>
      <c r="H8" s="29"/>
    </row>
    <row r="9" spans="1:8" ht="16.5">
      <c r="A9" s="21">
        <v>42292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7334</v>
      </c>
    </row>
    <row r="18" spans="1:7" ht="16.5">
      <c r="A18" s="4" t="s">
        <v>65</v>
      </c>
      <c r="B18" s="16"/>
      <c r="C18" s="17"/>
      <c r="D18" s="31"/>
      <c r="E18" s="32"/>
      <c r="F18" s="25">
        <f>'10月14日'!G19</f>
        <v>304074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296740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 t="s">
        <v>87</v>
      </c>
      <c r="C30" s="10" t="s">
        <v>87</v>
      </c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 t="s">
        <v>88</v>
      </c>
      <c r="C32" s="10" t="s">
        <v>88</v>
      </c>
      <c r="E32" s="30" t="s">
        <v>138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7334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296740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42293</v>
      </c>
      <c r="B3" s="10"/>
      <c r="C3" s="10"/>
      <c r="D3" s="36"/>
      <c r="E3" s="35"/>
      <c r="F3" s="25"/>
      <c r="G3" s="25"/>
      <c r="H3" s="29"/>
    </row>
    <row r="4" spans="1:8" ht="16.5">
      <c r="A4" s="21">
        <v>42293</v>
      </c>
      <c r="B4" s="10"/>
      <c r="C4" s="10"/>
      <c r="D4" s="35"/>
      <c r="E4" s="35"/>
      <c r="F4" s="25"/>
      <c r="G4" s="25"/>
      <c r="H4" s="29"/>
    </row>
    <row r="5" spans="1:8" ht="16.5">
      <c r="A5" s="21">
        <v>42293</v>
      </c>
      <c r="B5" s="10"/>
      <c r="C5" s="10"/>
      <c r="D5" s="35"/>
      <c r="E5" s="35"/>
      <c r="F5" s="25"/>
      <c r="G5" s="25"/>
      <c r="H5" s="29"/>
    </row>
    <row r="6" spans="1:8" ht="16.5">
      <c r="A6" s="21">
        <v>42293</v>
      </c>
      <c r="B6" s="10"/>
      <c r="C6" s="10"/>
      <c r="D6" s="35"/>
      <c r="E6" s="35"/>
      <c r="F6" s="25"/>
      <c r="G6" s="25"/>
      <c r="H6" s="29"/>
    </row>
    <row r="7" spans="1:8" ht="16.5">
      <c r="A7" s="21">
        <v>42293</v>
      </c>
      <c r="B7" s="10"/>
      <c r="C7" s="10"/>
      <c r="D7" s="35"/>
      <c r="E7" s="35"/>
      <c r="F7" s="25"/>
      <c r="G7" s="25"/>
      <c r="H7" s="29"/>
    </row>
    <row r="8" spans="1:8" ht="16.5">
      <c r="A8" s="21">
        <v>42293</v>
      </c>
      <c r="B8" s="10"/>
      <c r="C8" s="10"/>
      <c r="D8" s="35"/>
      <c r="E8" s="35"/>
      <c r="F8" s="25"/>
      <c r="G8" s="25"/>
      <c r="H8" s="29"/>
    </row>
    <row r="9" spans="1:8" ht="16.5">
      <c r="A9" s="21">
        <v>42293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'10月15日'!G19</f>
        <v>296740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296740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296740</v>
      </c>
      <c r="G20" s="14">
        <f>G17+G19</f>
        <v>296740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 t="s">
        <v>89</v>
      </c>
      <c r="C30" s="10" t="s">
        <v>89</v>
      </c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 t="s">
        <v>90</v>
      </c>
      <c r="C32" s="10" t="s">
        <v>90</v>
      </c>
      <c r="E32" s="30" t="s">
        <v>139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296740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296740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42294</v>
      </c>
      <c r="B3" s="10"/>
      <c r="C3" s="10"/>
      <c r="D3" s="36"/>
      <c r="E3" s="35"/>
      <c r="F3" s="25"/>
      <c r="G3" s="25"/>
      <c r="H3" s="29"/>
    </row>
    <row r="4" spans="1:8" ht="16.5">
      <c r="A4" s="21">
        <v>42294</v>
      </c>
      <c r="B4" s="10"/>
      <c r="C4" s="10"/>
      <c r="D4" s="35"/>
      <c r="E4" s="35"/>
      <c r="F4" s="25"/>
      <c r="G4" s="25"/>
      <c r="H4" s="29"/>
    </row>
    <row r="5" spans="1:8" ht="16.5">
      <c r="A5" s="21">
        <v>42294</v>
      </c>
      <c r="B5" s="10"/>
      <c r="C5" s="10"/>
      <c r="D5" s="35"/>
      <c r="E5" s="35"/>
      <c r="F5" s="25"/>
      <c r="G5" s="25"/>
      <c r="H5" s="29"/>
    </row>
    <row r="6" spans="1:8" ht="16.5">
      <c r="A6" s="21">
        <v>42294</v>
      </c>
      <c r="B6" s="10"/>
      <c r="C6" s="10"/>
      <c r="D6" s="35"/>
      <c r="E6" s="35"/>
      <c r="F6" s="25"/>
      <c r="G6" s="25"/>
      <c r="H6" s="29"/>
    </row>
    <row r="7" spans="1:8" ht="16.5">
      <c r="A7" s="21">
        <v>42294</v>
      </c>
      <c r="B7" s="10"/>
      <c r="C7" s="10"/>
      <c r="D7" s="35"/>
      <c r="E7" s="35"/>
      <c r="F7" s="25"/>
      <c r="G7" s="25"/>
      <c r="H7" s="29"/>
    </row>
    <row r="8" spans="1:8" ht="16.5">
      <c r="A8" s="21">
        <v>42294</v>
      </c>
      <c r="B8" s="10"/>
      <c r="C8" s="10"/>
      <c r="D8" s="35"/>
      <c r="E8" s="35"/>
      <c r="F8" s="25"/>
      <c r="G8" s="25"/>
      <c r="H8" s="29"/>
    </row>
    <row r="9" spans="1:8" ht="16.5">
      <c r="A9" s="21">
        <v>42294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'10月16日'!G19</f>
        <v>296740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296740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296740</v>
      </c>
      <c r="G20" s="14">
        <f>G17+G19</f>
        <v>296740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 t="s">
        <v>91</v>
      </c>
      <c r="C30" s="10" t="s">
        <v>91</v>
      </c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 t="s">
        <v>92</v>
      </c>
      <c r="C32" s="10" t="s">
        <v>92</v>
      </c>
      <c r="E32" s="30" t="s">
        <v>140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296740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296740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42295</v>
      </c>
      <c r="B3" s="10"/>
      <c r="C3" s="10"/>
      <c r="D3" s="36"/>
      <c r="E3" s="35"/>
      <c r="F3" s="25"/>
      <c r="G3" s="25"/>
      <c r="H3" s="29"/>
    </row>
    <row r="4" spans="1:8" ht="16.5">
      <c r="A4" s="21">
        <v>42295</v>
      </c>
      <c r="B4" s="10"/>
      <c r="C4" s="10"/>
      <c r="D4" s="35"/>
      <c r="E4" s="35"/>
      <c r="F4" s="25"/>
      <c r="G4" s="25"/>
      <c r="H4" s="29"/>
    </row>
    <row r="5" spans="1:8" ht="16.5">
      <c r="A5" s="21">
        <v>42295</v>
      </c>
      <c r="B5" s="10"/>
      <c r="C5" s="10"/>
      <c r="D5" s="35"/>
      <c r="E5" s="35"/>
      <c r="F5" s="25"/>
      <c r="G5" s="25"/>
      <c r="H5" s="29"/>
    </row>
    <row r="6" spans="1:8" ht="16.5">
      <c r="A6" s="21">
        <v>42295</v>
      </c>
      <c r="B6" s="10"/>
      <c r="C6" s="10"/>
      <c r="D6" s="35"/>
      <c r="E6" s="35"/>
      <c r="F6" s="25"/>
      <c r="G6" s="25"/>
      <c r="H6" s="29"/>
    </row>
    <row r="7" spans="1:8" ht="16.5">
      <c r="A7" s="21">
        <v>42295</v>
      </c>
      <c r="B7" s="10"/>
      <c r="C7" s="10"/>
      <c r="D7" s="35"/>
      <c r="E7" s="35"/>
      <c r="F7" s="25"/>
      <c r="G7" s="25"/>
      <c r="H7" s="29"/>
    </row>
    <row r="8" spans="1:8" ht="16.5">
      <c r="A8" s="21">
        <v>42295</v>
      </c>
      <c r="B8" s="10"/>
      <c r="C8" s="10"/>
      <c r="D8" s="35"/>
      <c r="E8" s="35"/>
      <c r="F8" s="25"/>
      <c r="G8" s="25"/>
      <c r="H8" s="29"/>
    </row>
    <row r="9" spans="1:8" ht="16.5">
      <c r="A9" s="21">
        <v>42295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'10月17日'!G19</f>
        <v>296740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296740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296740</v>
      </c>
      <c r="G20" s="14">
        <f>G17+G19</f>
        <v>296740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 t="s">
        <v>93</v>
      </c>
      <c r="C30" s="10" t="s">
        <v>93</v>
      </c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 t="s">
        <v>94</v>
      </c>
      <c r="C32" s="10" t="s">
        <v>94</v>
      </c>
      <c r="E32" s="30" t="s">
        <v>141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296740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296740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42296</v>
      </c>
      <c r="B3" s="10"/>
      <c r="C3" s="10"/>
      <c r="D3" s="36"/>
      <c r="E3" s="35"/>
      <c r="F3" s="25"/>
      <c r="G3" s="25"/>
      <c r="H3" s="29"/>
    </row>
    <row r="4" spans="1:8" ht="16.5">
      <c r="A4" s="21">
        <v>42296</v>
      </c>
      <c r="B4" s="10"/>
      <c r="C4" s="10"/>
      <c r="D4" s="35"/>
      <c r="E4" s="35"/>
      <c r="F4" s="25"/>
      <c r="G4" s="25"/>
      <c r="H4" s="29"/>
    </row>
    <row r="5" spans="1:8" ht="16.5">
      <c r="A5" s="21">
        <v>42296</v>
      </c>
      <c r="B5" s="10"/>
      <c r="C5" s="10"/>
      <c r="D5" s="35"/>
      <c r="E5" s="35"/>
      <c r="F5" s="25"/>
      <c r="G5" s="25"/>
      <c r="H5" s="29"/>
    </row>
    <row r="6" spans="1:8" ht="16.5">
      <c r="A6" s="21">
        <v>42296</v>
      </c>
      <c r="B6" s="10"/>
      <c r="C6" s="10"/>
      <c r="D6" s="35"/>
      <c r="E6" s="35"/>
      <c r="F6" s="25"/>
      <c r="G6" s="25"/>
      <c r="H6" s="29"/>
    </row>
    <row r="7" spans="1:8" ht="16.5">
      <c r="A7" s="21">
        <v>42296</v>
      </c>
      <c r="B7" s="10"/>
      <c r="C7" s="10"/>
      <c r="D7" s="35"/>
      <c r="E7" s="35"/>
      <c r="F7" s="25"/>
      <c r="G7" s="25"/>
      <c r="H7" s="29"/>
    </row>
    <row r="8" spans="1:8" ht="16.5">
      <c r="A8" s="21">
        <v>42296</v>
      </c>
      <c r="B8" s="10"/>
      <c r="C8" s="10"/>
      <c r="D8" s="35"/>
      <c r="E8" s="35"/>
      <c r="F8" s="25"/>
      <c r="G8" s="25"/>
      <c r="H8" s="29"/>
    </row>
    <row r="9" spans="1:8" ht="16.5">
      <c r="A9" s="21">
        <v>42296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'10月18日'!G19</f>
        <v>296740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296740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296740</v>
      </c>
      <c r="G20" s="14">
        <f>G17+G19</f>
        <v>296740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 t="s">
        <v>95</v>
      </c>
      <c r="C30" s="10" t="s">
        <v>95</v>
      </c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 t="s">
        <v>96</v>
      </c>
      <c r="C32" s="10" t="s">
        <v>96</v>
      </c>
      <c r="E32" s="30" t="s">
        <v>142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296740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296740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42279</v>
      </c>
      <c r="B3" s="10"/>
      <c r="C3" s="10"/>
      <c r="D3" s="34"/>
      <c r="E3" s="35"/>
      <c r="F3" s="11"/>
      <c r="G3" s="11"/>
      <c r="H3" s="29"/>
    </row>
    <row r="4" spans="1:8" ht="16.5">
      <c r="A4" s="21">
        <v>42279</v>
      </c>
      <c r="B4" s="10"/>
      <c r="C4" s="10"/>
      <c r="D4" s="35"/>
      <c r="E4" s="35"/>
      <c r="F4" s="11"/>
      <c r="G4" s="11"/>
      <c r="H4" s="29"/>
    </row>
    <row r="5" spans="1:8" ht="16.5">
      <c r="A5" s="21">
        <v>42279</v>
      </c>
      <c r="B5" s="10"/>
      <c r="C5" s="10"/>
      <c r="D5" s="35"/>
      <c r="E5" s="35"/>
      <c r="F5" s="11"/>
      <c r="G5" s="11"/>
      <c r="H5" s="29"/>
    </row>
    <row r="6" spans="1:8" ht="16.5">
      <c r="A6" s="21">
        <v>42279</v>
      </c>
      <c r="B6" s="10"/>
      <c r="C6" s="10"/>
      <c r="D6" s="35"/>
      <c r="E6" s="35"/>
      <c r="F6" s="11"/>
      <c r="G6" s="11"/>
      <c r="H6" s="29"/>
    </row>
    <row r="7" spans="1:8" ht="16.5">
      <c r="A7" s="21">
        <v>42279</v>
      </c>
      <c r="B7" s="10"/>
      <c r="C7" s="10"/>
      <c r="D7" s="35"/>
      <c r="E7" s="35"/>
      <c r="F7" s="11"/>
      <c r="G7" s="11"/>
      <c r="H7" s="29"/>
    </row>
    <row r="8" spans="1:8" ht="16.5">
      <c r="A8" s="21">
        <v>42279</v>
      </c>
      <c r="B8" s="10"/>
      <c r="C8" s="10"/>
      <c r="D8" s="35"/>
      <c r="E8" s="35"/>
      <c r="F8" s="11"/>
      <c r="G8" s="11"/>
      <c r="H8" s="29"/>
    </row>
    <row r="9" spans="1:8" ht="16.5">
      <c r="A9" s="21">
        <v>42279</v>
      </c>
      <c r="B9" s="10"/>
      <c r="C9" s="10"/>
      <c r="D9" s="35"/>
      <c r="E9" s="35"/>
      <c r="F9" s="11"/>
      <c r="G9" s="11"/>
      <c r="H9" s="29"/>
    </row>
    <row r="10" spans="1:8" ht="16.5">
      <c r="A10" s="21">
        <v>42279</v>
      </c>
      <c r="B10" s="10"/>
      <c r="C10" s="10"/>
      <c r="D10" s="35"/>
      <c r="E10" s="35"/>
      <c r="F10" s="11"/>
      <c r="G10" s="11"/>
      <c r="H10" s="29"/>
    </row>
    <row r="11" spans="1:8" ht="16.5">
      <c r="A11" s="21">
        <v>42279</v>
      </c>
      <c r="B11" s="10"/>
      <c r="C11" s="10"/>
      <c r="D11" s="35"/>
      <c r="E11" s="35"/>
      <c r="F11" s="11"/>
      <c r="G11" s="11"/>
      <c r="H11" s="29"/>
    </row>
    <row r="12" spans="1:7" ht="16.5">
      <c r="A12" s="23"/>
      <c r="B12" s="24"/>
      <c r="C12" s="24"/>
      <c r="D12" s="61"/>
      <c r="E12" s="60"/>
      <c r="F12" s="12"/>
      <c r="G12" s="13"/>
    </row>
    <row r="13" spans="1:7" ht="16.5">
      <c r="A13" s="22"/>
      <c r="B13" s="9"/>
      <c r="C13" s="9"/>
      <c r="D13" s="62"/>
      <c r="E13" s="59"/>
      <c r="F13" s="5"/>
      <c r="G13" s="7"/>
    </row>
    <row r="14" spans="1:7" ht="16.5">
      <c r="A14" s="22"/>
      <c r="B14" s="9"/>
      <c r="C14" s="9"/>
      <c r="D14" s="62"/>
      <c r="E14" s="59"/>
      <c r="F14" s="5"/>
      <c r="G14" s="7"/>
    </row>
    <row r="15" spans="1:7" ht="16.5">
      <c r="A15" s="6"/>
      <c r="B15" s="8"/>
      <c r="C15" s="9"/>
      <c r="D15" s="62"/>
      <c r="E15" s="59"/>
      <c r="F15" s="5"/>
      <c r="G15" s="7"/>
    </row>
    <row r="16" spans="1:7" ht="16.5">
      <c r="A16" s="6"/>
      <c r="B16" s="5"/>
      <c r="C16" s="5"/>
      <c r="D16" s="59"/>
      <c r="E16" s="59"/>
      <c r="F16" s="5"/>
      <c r="G16" s="7"/>
    </row>
    <row r="17" spans="1:7" ht="16.5">
      <c r="A17" s="4" t="s">
        <v>22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23</v>
      </c>
      <c r="B18" s="16"/>
      <c r="C18" s="17"/>
      <c r="D18" s="31"/>
      <c r="E18" s="32"/>
      <c r="F18" s="11">
        <f>'10月1日'!G19</f>
        <v>304074</v>
      </c>
      <c r="G18" s="4"/>
    </row>
    <row r="19" spans="1:7" ht="16.5">
      <c r="A19" s="4" t="s">
        <v>24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25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125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42297</v>
      </c>
      <c r="B3" s="10" t="s">
        <v>163</v>
      </c>
      <c r="C3" s="10">
        <v>113</v>
      </c>
      <c r="D3" s="36" t="s">
        <v>164</v>
      </c>
      <c r="E3" s="35"/>
      <c r="F3" s="25">
        <v>18285</v>
      </c>
      <c r="G3" s="25"/>
      <c r="H3" s="29"/>
    </row>
    <row r="4" spans="1:8" ht="16.5">
      <c r="A4" s="21">
        <v>42297</v>
      </c>
      <c r="B4" s="10"/>
      <c r="C4" s="10"/>
      <c r="D4" s="35"/>
      <c r="E4" s="35"/>
      <c r="F4" s="25"/>
      <c r="G4" s="25"/>
      <c r="H4" s="29"/>
    </row>
    <row r="5" spans="1:8" ht="16.5">
      <c r="A5" s="21">
        <v>42297</v>
      </c>
      <c r="B5" s="10"/>
      <c r="C5" s="10"/>
      <c r="D5" s="35"/>
      <c r="E5" s="35"/>
      <c r="F5" s="25"/>
      <c r="G5" s="25"/>
      <c r="H5" s="29"/>
    </row>
    <row r="6" spans="1:8" ht="16.5">
      <c r="A6" s="21">
        <v>42297</v>
      </c>
      <c r="B6" s="10"/>
      <c r="C6" s="10"/>
      <c r="D6" s="35"/>
      <c r="E6" s="35"/>
      <c r="F6" s="25"/>
      <c r="G6" s="25"/>
      <c r="H6" s="29"/>
    </row>
    <row r="7" spans="1:8" ht="16.5">
      <c r="A7" s="21">
        <v>42297</v>
      </c>
      <c r="B7" s="10"/>
      <c r="C7" s="10"/>
      <c r="D7" s="35"/>
      <c r="E7" s="35"/>
      <c r="F7" s="25"/>
      <c r="G7" s="25"/>
      <c r="H7" s="29"/>
    </row>
    <row r="8" spans="1:8" ht="16.5">
      <c r="A8" s="21">
        <v>42297</v>
      </c>
      <c r="B8" s="10"/>
      <c r="C8" s="10"/>
      <c r="D8" s="35"/>
      <c r="E8" s="35"/>
      <c r="F8" s="25"/>
      <c r="G8" s="25"/>
      <c r="H8" s="29"/>
    </row>
    <row r="9" spans="1:8" ht="16.5">
      <c r="A9" s="21">
        <v>42297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18285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'10月19日'!G19</f>
        <v>296740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315025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315025</v>
      </c>
      <c r="G20" s="14">
        <f>G17+G19</f>
        <v>315025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143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296740</v>
      </c>
      <c r="G36" s="57"/>
    </row>
    <row r="37" spans="1:7" ht="21" customHeight="1">
      <c r="A37" s="44" t="s">
        <v>78</v>
      </c>
      <c r="B37" s="45"/>
      <c r="C37" s="45"/>
      <c r="D37" s="38">
        <f>F17</f>
        <v>18285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315025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42298</v>
      </c>
      <c r="B3" s="10"/>
      <c r="C3" s="10"/>
      <c r="D3" s="36"/>
      <c r="E3" s="35"/>
      <c r="F3" s="25"/>
      <c r="G3" s="25"/>
      <c r="H3" s="29"/>
    </row>
    <row r="4" spans="1:8" ht="16.5">
      <c r="A4" s="21">
        <v>42298</v>
      </c>
      <c r="B4" s="10"/>
      <c r="C4" s="10"/>
      <c r="D4" s="35"/>
      <c r="E4" s="35"/>
      <c r="F4" s="25"/>
      <c r="G4" s="25"/>
      <c r="H4" s="29"/>
    </row>
    <row r="5" spans="1:8" ht="16.5">
      <c r="A5" s="21">
        <v>42298</v>
      </c>
      <c r="B5" s="10"/>
      <c r="C5" s="10"/>
      <c r="D5" s="35"/>
      <c r="E5" s="35"/>
      <c r="F5" s="25"/>
      <c r="G5" s="25"/>
      <c r="H5" s="29"/>
    </row>
    <row r="6" spans="1:8" ht="16.5">
      <c r="A6" s="21">
        <v>42298</v>
      </c>
      <c r="B6" s="10"/>
      <c r="C6" s="10"/>
      <c r="D6" s="35"/>
      <c r="E6" s="35"/>
      <c r="F6" s="25"/>
      <c r="G6" s="25"/>
      <c r="H6" s="29"/>
    </row>
    <row r="7" spans="1:8" ht="16.5">
      <c r="A7" s="21">
        <v>42298</v>
      </c>
      <c r="B7" s="10"/>
      <c r="C7" s="10"/>
      <c r="D7" s="35"/>
      <c r="E7" s="35"/>
      <c r="F7" s="25"/>
      <c r="G7" s="25"/>
      <c r="H7" s="29"/>
    </row>
    <row r="8" spans="1:8" ht="16.5">
      <c r="A8" s="21">
        <v>42298</v>
      </c>
      <c r="B8" s="10"/>
      <c r="C8" s="10"/>
      <c r="D8" s="35"/>
      <c r="E8" s="35"/>
      <c r="F8" s="25"/>
      <c r="G8" s="25"/>
      <c r="H8" s="29"/>
    </row>
    <row r="9" spans="1:8" ht="16.5">
      <c r="A9" s="21">
        <v>42298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'10月20日'!G19</f>
        <v>315025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315025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315025</v>
      </c>
      <c r="G20" s="14">
        <f>G17+G19</f>
        <v>315025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144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315025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315025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42299</v>
      </c>
      <c r="B3" s="10" t="s">
        <v>167</v>
      </c>
      <c r="C3" s="10">
        <v>119</v>
      </c>
      <c r="D3" s="36" t="s">
        <v>168</v>
      </c>
      <c r="E3" s="35"/>
      <c r="F3" s="25">
        <v>163608</v>
      </c>
      <c r="G3" s="25"/>
      <c r="H3" s="29"/>
    </row>
    <row r="4" spans="1:8" ht="16.5">
      <c r="A4" s="21">
        <v>42299</v>
      </c>
      <c r="B4" s="10" t="s">
        <v>163</v>
      </c>
      <c r="C4" s="10">
        <v>118</v>
      </c>
      <c r="D4" s="36" t="s">
        <v>168</v>
      </c>
      <c r="E4" s="35"/>
      <c r="F4" s="25">
        <v>8020</v>
      </c>
      <c r="G4" s="25"/>
      <c r="H4" s="29"/>
    </row>
    <row r="5" spans="1:8" ht="16.5">
      <c r="A5" s="21">
        <v>42299</v>
      </c>
      <c r="B5" s="10"/>
      <c r="C5" s="10"/>
      <c r="D5" s="35"/>
      <c r="E5" s="35"/>
      <c r="F5" s="25"/>
      <c r="G5" s="25"/>
      <c r="H5" s="29"/>
    </row>
    <row r="6" spans="1:8" ht="16.5">
      <c r="A6" s="21">
        <v>42299</v>
      </c>
      <c r="B6" s="10"/>
      <c r="C6" s="10"/>
      <c r="D6" s="35"/>
      <c r="E6" s="35"/>
      <c r="F6" s="25"/>
      <c r="G6" s="25"/>
      <c r="H6" s="29"/>
    </row>
    <row r="7" spans="1:8" ht="16.5">
      <c r="A7" s="21">
        <v>42299</v>
      </c>
      <c r="B7" s="10"/>
      <c r="C7" s="10"/>
      <c r="D7" s="35"/>
      <c r="E7" s="35"/>
      <c r="F7" s="25"/>
      <c r="G7" s="25"/>
      <c r="H7" s="29"/>
    </row>
    <row r="8" spans="1:8" ht="16.5">
      <c r="A8" s="21">
        <v>42299</v>
      </c>
      <c r="B8" s="10"/>
      <c r="C8" s="10"/>
      <c r="D8" s="35"/>
      <c r="E8" s="35"/>
      <c r="F8" s="25"/>
      <c r="G8" s="25"/>
      <c r="H8" s="29"/>
    </row>
    <row r="9" spans="1:8" ht="16.5">
      <c r="A9" s="21">
        <v>42299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42299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42299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171628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'10月21日'!G19</f>
        <v>315025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486653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486653</v>
      </c>
      <c r="G20" s="14">
        <f>G17+G19</f>
        <v>486653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145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315025</v>
      </c>
      <c r="G36" s="57"/>
    </row>
    <row r="37" spans="1:7" ht="21" customHeight="1">
      <c r="A37" s="44" t="s">
        <v>78</v>
      </c>
      <c r="B37" s="45"/>
      <c r="C37" s="45"/>
      <c r="D37" s="38">
        <f>F17</f>
        <v>171628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486653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42300</v>
      </c>
      <c r="B3" s="10"/>
      <c r="C3" s="10"/>
      <c r="D3" s="36"/>
      <c r="E3" s="35"/>
      <c r="F3" s="25"/>
      <c r="G3" s="25"/>
      <c r="H3" s="29"/>
    </row>
    <row r="4" spans="1:8" ht="16.5">
      <c r="A4" s="21">
        <v>42300</v>
      </c>
      <c r="B4" s="10"/>
      <c r="C4" s="10"/>
      <c r="D4" s="35"/>
      <c r="E4" s="35"/>
      <c r="F4" s="25"/>
      <c r="G4" s="25"/>
      <c r="H4" s="29"/>
    </row>
    <row r="5" spans="1:8" ht="16.5">
      <c r="A5" s="21">
        <v>42300</v>
      </c>
      <c r="B5" s="10"/>
      <c r="C5" s="10"/>
      <c r="D5" s="35"/>
      <c r="E5" s="35"/>
      <c r="F5" s="25"/>
      <c r="G5" s="25"/>
      <c r="H5" s="29"/>
    </row>
    <row r="6" spans="1:8" ht="16.5">
      <c r="A6" s="21">
        <v>42300</v>
      </c>
      <c r="B6" s="10"/>
      <c r="C6" s="10"/>
      <c r="D6" s="35"/>
      <c r="E6" s="35"/>
      <c r="F6" s="25"/>
      <c r="G6" s="25"/>
      <c r="H6" s="29"/>
    </row>
    <row r="7" spans="1:8" ht="16.5">
      <c r="A7" s="21">
        <v>42300</v>
      </c>
      <c r="B7" s="10"/>
      <c r="C7" s="10"/>
      <c r="D7" s="35"/>
      <c r="E7" s="35"/>
      <c r="F7" s="25"/>
      <c r="G7" s="25"/>
      <c r="H7" s="29"/>
    </row>
    <row r="8" spans="1:8" ht="16.5">
      <c r="A8" s="21">
        <v>42300</v>
      </c>
      <c r="B8" s="10"/>
      <c r="C8" s="10"/>
      <c r="D8" s="35"/>
      <c r="E8" s="35"/>
      <c r="F8" s="25"/>
      <c r="G8" s="25"/>
      <c r="H8" s="29"/>
    </row>
    <row r="9" spans="1:8" ht="16.5">
      <c r="A9" s="21">
        <v>42300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42300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42300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'10月22日'!G19</f>
        <v>486653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486653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486653</v>
      </c>
      <c r="G20" s="14">
        <f>G17+G19</f>
        <v>486653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146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486653</v>
      </c>
      <c r="G36" s="57"/>
    </row>
    <row r="37" spans="1:7" ht="21" customHeight="1">
      <c r="A37" s="44" t="s">
        <v>18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486653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42301</v>
      </c>
      <c r="B3" s="10"/>
      <c r="C3" s="10"/>
      <c r="D3" s="36"/>
      <c r="E3" s="35"/>
      <c r="F3" s="25"/>
      <c r="G3" s="25"/>
      <c r="H3" s="29"/>
    </row>
    <row r="4" spans="1:8" ht="16.5">
      <c r="A4" s="21">
        <v>42301</v>
      </c>
      <c r="B4" s="10"/>
      <c r="C4" s="10"/>
      <c r="D4" s="35"/>
      <c r="E4" s="35"/>
      <c r="F4" s="25"/>
      <c r="G4" s="25"/>
      <c r="H4" s="29"/>
    </row>
    <row r="5" spans="1:8" ht="16.5">
      <c r="A5" s="21">
        <v>42301</v>
      </c>
      <c r="B5" s="10"/>
      <c r="C5" s="10"/>
      <c r="D5" s="35"/>
      <c r="E5" s="35"/>
      <c r="F5" s="25"/>
      <c r="G5" s="25"/>
      <c r="H5" s="29"/>
    </row>
    <row r="6" spans="1:8" ht="16.5">
      <c r="A6" s="21">
        <v>42301</v>
      </c>
      <c r="B6" s="10"/>
      <c r="C6" s="10"/>
      <c r="D6" s="35"/>
      <c r="E6" s="35"/>
      <c r="F6" s="25"/>
      <c r="G6" s="25"/>
      <c r="H6" s="29"/>
    </row>
    <row r="7" spans="1:8" ht="16.5">
      <c r="A7" s="21">
        <v>42301</v>
      </c>
      <c r="B7" s="10"/>
      <c r="C7" s="10"/>
      <c r="D7" s="35"/>
      <c r="E7" s="35"/>
      <c r="F7" s="25"/>
      <c r="G7" s="25"/>
      <c r="H7" s="29"/>
    </row>
    <row r="8" spans="1:8" ht="16.5">
      <c r="A8" s="21">
        <v>42301</v>
      </c>
      <c r="B8" s="10"/>
      <c r="C8" s="10"/>
      <c r="D8" s="35"/>
      <c r="E8" s="35"/>
      <c r="F8" s="25"/>
      <c r="G8" s="25"/>
      <c r="H8" s="29"/>
    </row>
    <row r="9" spans="1:8" ht="16.5">
      <c r="A9" s="21">
        <v>42301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'10月23日'!G19</f>
        <v>486653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486653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486653</v>
      </c>
      <c r="G20" s="14">
        <f>G17+G19</f>
        <v>486653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147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486653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486653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42302</v>
      </c>
      <c r="B3" s="10"/>
      <c r="C3" s="10"/>
      <c r="D3" s="36"/>
      <c r="E3" s="35"/>
      <c r="F3" s="25"/>
      <c r="G3" s="25"/>
      <c r="H3" s="29"/>
    </row>
    <row r="4" spans="1:8" ht="16.5">
      <c r="A4" s="21">
        <v>42302</v>
      </c>
      <c r="B4" s="10"/>
      <c r="C4" s="10"/>
      <c r="D4" s="35"/>
      <c r="E4" s="35"/>
      <c r="F4" s="25"/>
      <c r="G4" s="25"/>
      <c r="H4" s="29"/>
    </row>
    <row r="5" spans="1:8" ht="16.5">
      <c r="A5" s="21">
        <v>42302</v>
      </c>
      <c r="B5" s="10"/>
      <c r="C5" s="10"/>
      <c r="D5" s="35"/>
      <c r="E5" s="35"/>
      <c r="F5" s="25"/>
      <c r="G5" s="25"/>
      <c r="H5" s="29"/>
    </row>
    <row r="6" spans="1:8" ht="16.5">
      <c r="A6" s="21">
        <v>42302</v>
      </c>
      <c r="B6" s="10"/>
      <c r="C6" s="10"/>
      <c r="D6" s="35"/>
      <c r="E6" s="35"/>
      <c r="F6" s="25"/>
      <c r="G6" s="25"/>
      <c r="H6" s="29"/>
    </row>
    <row r="7" spans="1:8" ht="16.5">
      <c r="A7" s="21">
        <v>42302</v>
      </c>
      <c r="B7" s="10"/>
      <c r="C7" s="10"/>
      <c r="D7" s="35"/>
      <c r="E7" s="35"/>
      <c r="F7" s="25"/>
      <c r="G7" s="25"/>
      <c r="H7" s="29"/>
    </row>
    <row r="8" spans="1:8" ht="16.5">
      <c r="A8" s="21">
        <v>42302</v>
      </c>
      <c r="B8" s="10"/>
      <c r="C8" s="10"/>
      <c r="D8" s="35"/>
      <c r="E8" s="35"/>
      <c r="F8" s="25"/>
      <c r="G8" s="25"/>
      <c r="H8" s="29"/>
    </row>
    <row r="9" spans="1:8" ht="16.5">
      <c r="A9" s="21">
        <v>42302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'10月24日'!G19</f>
        <v>486653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486653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486653</v>
      </c>
      <c r="G20" s="14">
        <f>G17+G19</f>
        <v>486653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148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486653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486653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42303</v>
      </c>
      <c r="B3" s="10"/>
      <c r="C3" s="10"/>
      <c r="D3" s="36"/>
      <c r="E3" s="35"/>
      <c r="F3" s="25"/>
      <c r="G3" s="25"/>
      <c r="H3" s="29"/>
    </row>
    <row r="4" spans="1:8" ht="16.5">
      <c r="A4" s="21">
        <v>42303</v>
      </c>
      <c r="B4" s="10"/>
      <c r="C4" s="10"/>
      <c r="D4" s="35"/>
      <c r="E4" s="35"/>
      <c r="F4" s="25"/>
      <c r="G4" s="25"/>
      <c r="H4" s="29"/>
    </row>
    <row r="5" spans="1:8" ht="16.5">
      <c r="A5" s="21">
        <v>42303</v>
      </c>
      <c r="B5" s="10"/>
      <c r="C5" s="10"/>
      <c r="D5" s="35"/>
      <c r="E5" s="35"/>
      <c r="F5" s="25"/>
      <c r="G5" s="25"/>
      <c r="H5" s="29"/>
    </row>
    <row r="6" spans="1:8" ht="16.5">
      <c r="A6" s="21">
        <v>42303</v>
      </c>
      <c r="B6" s="10"/>
      <c r="C6" s="10"/>
      <c r="D6" s="35"/>
      <c r="E6" s="35"/>
      <c r="F6" s="25"/>
      <c r="G6" s="25"/>
      <c r="H6" s="29"/>
    </row>
    <row r="7" spans="1:8" ht="16.5">
      <c r="A7" s="21">
        <v>42303</v>
      </c>
      <c r="B7" s="10"/>
      <c r="C7" s="10"/>
      <c r="D7" s="35"/>
      <c r="E7" s="35"/>
      <c r="F7" s="25"/>
      <c r="G7" s="25"/>
      <c r="H7" s="29"/>
    </row>
    <row r="8" spans="1:8" ht="16.5">
      <c r="A8" s="21">
        <v>42303</v>
      </c>
      <c r="B8" s="10"/>
      <c r="C8" s="10"/>
      <c r="D8" s="35"/>
      <c r="E8" s="35"/>
      <c r="F8" s="25"/>
      <c r="G8" s="25"/>
      <c r="H8" s="29"/>
    </row>
    <row r="9" spans="1:8" ht="16.5">
      <c r="A9" s="21">
        <v>42303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'10月25日'!G19</f>
        <v>486653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486653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486653</v>
      </c>
      <c r="G20" s="14">
        <f>G17+G19</f>
        <v>486653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149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486653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486653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42304</v>
      </c>
      <c r="B3" s="10" t="s">
        <v>165</v>
      </c>
      <c r="C3" s="10">
        <v>121</v>
      </c>
      <c r="D3" s="36" t="s">
        <v>166</v>
      </c>
      <c r="E3" s="35"/>
      <c r="F3" s="25">
        <v>16456</v>
      </c>
      <c r="G3" s="25"/>
      <c r="H3" s="29"/>
    </row>
    <row r="4" spans="1:8" ht="16.5">
      <c r="A4" s="21">
        <v>42304</v>
      </c>
      <c r="B4" s="10"/>
      <c r="C4" s="10"/>
      <c r="D4" s="35"/>
      <c r="E4" s="35"/>
      <c r="F4" s="25"/>
      <c r="G4" s="25"/>
      <c r="H4" s="29"/>
    </row>
    <row r="5" spans="1:8" ht="16.5">
      <c r="A5" s="21">
        <v>42304</v>
      </c>
      <c r="B5" s="10"/>
      <c r="C5" s="10"/>
      <c r="D5" s="35"/>
      <c r="E5" s="35"/>
      <c r="F5" s="25"/>
      <c r="G5" s="25"/>
      <c r="H5" s="29"/>
    </row>
    <row r="6" spans="1:8" ht="16.5">
      <c r="A6" s="21">
        <v>42304</v>
      </c>
      <c r="B6" s="10"/>
      <c r="C6" s="10"/>
      <c r="D6" s="35"/>
      <c r="E6" s="35"/>
      <c r="F6" s="25"/>
      <c r="G6" s="25"/>
      <c r="H6" s="29"/>
    </row>
    <row r="7" spans="1:8" ht="16.5">
      <c r="A7" s="21">
        <v>42304</v>
      </c>
      <c r="B7" s="10"/>
      <c r="C7" s="10"/>
      <c r="D7" s="35"/>
      <c r="E7" s="35"/>
      <c r="F7" s="25"/>
      <c r="G7" s="25"/>
      <c r="H7" s="29"/>
    </row>
    <row r="8" spans="1:8" ht="16.5">
      <c r="A8" s="21">
        <v>42304</v>
      </c>
      <c r="B8" s="10"/>
      <c r="C8" s="10"/>
      <c r="D8" s="35"/>
      <c r="E8" s="35"/>
      <c r="F8" s="25"/>
      <c r="G8" s="25"/>
      <c r="H8" s="29"/>
    </row>
    <row r="9" spans="1:8" ht="16.5">
      <c r="A9" s="21">
        <v>42304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16456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'10月26日'!G19</f>
        <v>486653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503109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503109</v>
      </c>
      <c r="G20" s="14">
        <f>G17+G19</f>
        <v>503109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150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486653</v>
      </c>
      <c r="G36" s="57"/>
    </row>
    <row r="37" spans="1:7" ht="21" customHeight="1">
      <c r="A37" s="44" t="s">
        <v>78</v>
      </c>
      <c r="B37" s="45"/>
      <c r="C37" s="45"/>
      <c r="D37" s="38">
        <f>F17</f>
        <v>16456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503109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42305</v>
      </c>
      <c r="B3" s="10"/>
      <c r="C3" s="10"/>
      <c r="D3" s="36"/>
      <c r="E3" s="35"/>
      <c r="F3" s="25"/>
      <c r="G3" s="25"/>
      <c r="H3" s="29"/>
    </row>
    <row r="4" spans="1:8" ht="16.5">
      <c r="A4" s="21">
        <v>42305</v>
      </c>
      <c r="B4" s="10"/>
      <c r="C4" s="10"/>
      <c r="D4" s="35"/>
      <c r="E4" s="35"/>
      <c r="F4" s="25"/>
      <c r="G4" s="25"/>
      <c r="H4" s="29"/>
    </row>
    <row r="5" spans="1:8" ht="16.5">
      <c r="A5" s="21">
        <v>42305</v>
      </c>
      <c r="B5" s="10"/>
      <c r="C5" s="10"/>
      <c r="D5" s="35"/>
      <c r="E5" s="35"/>
      <c r="F5" s="25"/>
      <c r="G5" s="25"/>
      <c r="H5" s="29"/>
    </row>
    <row r="6" spans="1:8" ht="16.5">
      <c r="A6" s="21">
        <v>42305</v>
      </c>
      <c r="B6" s="10"/>
      <c r="C6" s="10"/>
      <c r="D6" s="35"/>
      <c r="E6" s="35"/>
      <c r="F6" s="25"/>
      <c r="G6" s="25"/>
      <c r="H6" s="29"/>
    </row>
    <row r="7" spans="1:8" ht="16.5">
      <c r="A7" s="21">
        <v>42305</v>
      </c>
      <c r="B7" s="10"/>
      <c r="C7" s="10"/>
      <c r="D7" s="35"/>
      <c r="E7" s="35"/>
      <c r="F7" s="25"/>
      <c r="G7" s="25"/>
      <c r="H7" s="29"/>
    </row>
    <row r="8" spans="1:8" ht="16.5">
      <c r="A8" s="21">
        <v>42305</v>
      </c>
      <c r="B8" s="10"/>
      <c r="C8" s="10"/>
      <c r="D8" s="35"/>
      <c r="E8" s="35"/>
      <c r="F8" s="25"/>
      <c r="G8" s="25"/>
      <c r="H8" s="29"/>
    </row>
    <row r="9" spans="1:8" ht="16.5">
      <c r="A9" s="21">
        <v>42305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'10月27日'!G19</f>
        <v>503109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503109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503109</v>
      </c>
      <c r="G20" s="14">
        <f>G17+G19</f>
        <v>503109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151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503109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503109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0</v>
      </c>
      <c r="B2" s="20" t="s">
        <v>1</v>
      </c>
      <c r="C2" s="20" t="s">
        <v>2</v>
      </c>
      <c r="D2" s="58" t="s">
        <v>3</v>
      </c>
      <c r="E2" s="58"/>
      <c r="F2" s="20" t="s">
        <v>4</v>
      </c>
      <c r="G2" s="20" t="s">
        <v>5</v>
      </c>
      <c r="H2" s="20" t="s">
        <v>122</v>
      </c>
    </row>
    <row r="3" spans="1:8" ht="16.5">
      <c r="A3" s="21">
        <v>42306</v>
      </c>
      <c r="B3" s="10" t="s">
        <v>163</v>
      </c>
      <c r="C3" s="10">
        <v>124</v>
      </c>
      <c r="D3" s="36" t="s">
        <v>164</v>
      </c>
      <c r="E3" s="35"/>
      <c r="F3" s="25">
        <v>10879</v>
      </c>
      <c r="G3" s="25"/>
      <c r="H3" s="29"/>
    </row>
    <row r="4" spans="1:8" ht="16.5">
      <c r="A4" s="21">
        <v>42306</v>
      </c>
      <c r="B4" s="10"/>
      <c r="C4" s="10"/>
      <c r="D4" s="35"/>
      <c r="E4" s="35"/>
      <c r="F4" s="25"/>
      <c r="G4" s="25"/>
      <c r="H4" s="29"/>
    </row>
    <row r="5" spans="1:8" ht="16.5">
      <c r="A5" s="21">
        <v>42306</v>
      </c>
      <c r="B5" s="10"/>
      <c r="C5" s="10"/>
      <c r="D5" s="35"/>
      <c r="E5" s="35"/>
      <c r="F5" s="25"/>
      <c r="G5" s="25"/>
      <c r="H5" s="29"/>
    </row>
    <row r="6" spans="1:8" ht="16.5">
      <c r="A6" s="21">
        <v>42306</v>
      </c>
      <c r="B6" s="10"/>
      <c r="C6" s="10"/>
      <c r="D6" s="35"/>
      <c r="E6" s="35"/>
      <c r="F6" s="25"/>
      <c r="G6" s="25"/>
      <c r="H6" s="29"/>
    </row>
    <row r="7" spans="1:8" ht="16.5">
      <c r="A7" s="21">
        <v>42306</v>
      </c>
      <c r="B7" s="10"/>
      <c r="C7" s="10"/>
      <c r="D7" s="35"/>
      <c r="E7" s="35"/>
      <c r="F7" s="25"/>
      <c r="G7" s="25"/>
      <c r="H7" s="29"/>
    </row>
    <row r="8" spans="1:8" ht="16.5">
      <c r="A8" s="21">
        <v>42306</v>
      </c>
      <c r="B8" s="10"/>
      <c r="C8" s="10"/>
      <c r="D8" s="35"/>
      <c r="E8" s="35"/>
      <c r="F8" s="25"/>
      <c r="G8" s="25"/>
      <c r="H8" s="29"/>
    </row>
    <row r="9" spans="1:8" ht="16.5">
      <c r="A9" s="21">
        <v>42306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54</v>
      </c>
      <c r="B17" s="16"/>
      <c r="C17" s="17"/>
      <c r="D17" s="31"/>
      <c r="E17" s="32"/>
      <c r="F17" s="14">
        <f>SUM(F3:F16)</f>
        <v>10879</v>
      </c>
      <c r="G17" s="14">
        <f>SUM(G3:G16)</f>
        <v>0</v>
      </c>
    </row>
    <row r="18" spans="1:7" ht="16.5">
      <c r="A18" s="4" t="s">
        <v>6</v>
      </c>
      <c r="B18" s="16"/>
      <c r="C18" s="17"/>
      <c r="D18" s="31"/>
      <c r="E18" s="32"/>
      <c r="F18" s="25">
        <f>'10月28日'!G19</f>
        <v>503109</v>
      </c>
      <c r="G18" s="4"/>
    </row>
    <row r="19" spans="1:7" ht="16.5">
      <c r="A19" s="4" t="s">
        <v>7</v>
      </c>
      <c r="B19" s="16"/>
      <c r="C19" s="17"/>
      <c r="D19" s="31"/>
      <c r="E19" s="32"/>
      <c r="F19" s="14"/>
      <c r="G19" s="14">
        <f>F18+F17-G17</f>
        <v>513988</v>
      </c>
    </row>
    <row r="20" spans="1:7" ht="16.5">
      <c r="A20" s="4" t="s">
        <v>55</v>
      </c>
      <c r="B20" s="16"/>
      <c r="C20" s="17"/>
      <c r="D20" s="31"/>
      <c r="E20" s="32"/>
      <c r="F20" s="14">
        <f>F17+F18</f>
        <v>513988</v>
      </c>
      <c r="G20" s="14">
        <f>G17+G19</f>
        <v>513988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8</v>
      </c>
      <c r="B29" s="4" t="s">
        <v>9</v>
      </c>
      <c r="C29" s="4" t="s">
        <v>10</v>
      </c>
      <c r="E29" s="49" t="s">
        <v>123</v>
      </c>
      <c r="F29" s="49"/>
      <c r="G29" s="49"/>
    </row>
    <row r="30" spans="1:7" ht="16.5" customHeight="1" thickTop="1">
      <c r="A30" s="4" t="s">
        <v>11</v>
      </c>
      <c r="B30" s="10"/>
      <c r="C30" s="10"/>
      <c r="E30" s="50" t="s">
        <v>12</v>
      </c>
      <c r="F30" s="50"/>
      <c r="G30" s="50"/>
    </row>
    <row r="31" spans="1:7" ht="16.5" customHeight="1">
      <c r="A31" s="4" t="s">
        <v>13</v>
      </c>
      <c r="B31" s="10"/>
      <c r="C31" s="10"/>
      <c r="E31" s="50"/>
      <c r="F31" s="50"/>
      <c r="G31" s="50"/>
    </row>
    <row r="32" spans="1:7" ht="16.5">
      <c r="A32" s="4" t="s">
        <v>14</v>
      </c>
      <c r="B32" s="10"/>
      <c r="C32" s="10"/>
      <c r="E32" s="30" t="s">
        <v>152</v>
      </c>
      <c r="F32" s="30"/>
      <c r="G32" s="30"/>
    </row>
    <row r="33" ht="8.25" customHeight="1" thickBot="1"/>
    <row r="34" spans="1:7" ht="19.5" customHeight="1">
      <c r="A34" s="42" t="s">
        <v>3</v>
      </c>
      <c r="B34" s="43"/>
      <c r="C34" s="43"/>
      <c r="D34" s="46" t="s">
        <v>15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16</v>
      </c>
      <c r="E35" s="31"/>
      <c r="F35" s="40" t="s">
        <v>17</v>
      </c>
      <c r="G35" s="41"/>
    </row>
    <row r="36" spans="1:7" ht="21" customHeight="1">
      <c r="A36" s="44" t="s">
        <v>6</v>
      </c>
      <c r="B36" s="45"/>
      <c r="C36" s="45"/>
      <c r="D36" s="40"/>
      <c r="E36" s="32"/>
      <c r="F36" s="38">
        <f>F18</f>
        <v>503109</v>
      </c>
      <c r="G36" s="57"/>
    </row>
    <row r="37" spans="1:7" ht="21" customHeight="1">
      <c r="A37" s="44" t="s">
        <v>18</v>
      </c>
      <c r="B37" s="45"/>
      <c r="C37" s="45"/>
      <c r="D37" s="38">
        <f>F17</f>
        <v>10879</v>
      </c>
      <c r="E37" s="39"/>
      <c r="F37" s="40"/>
      <c r="G37" s="41"/>
    </row>
    <row r="38" spans="1:7" ht="21" customHeight="1">
      <c r="A38" s="44" t="s">
        <v>19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7</v>
      </c>
      <c r="B39" s="52"/>
      <c r="C39" s="52"/>
      <c r="D39" s="53"/>
      <c r="E39" s="54"/>
      <c r="F39" s="55">
        <f>G19</f>
        <v>513988</v>
      </c>
      <c r="G39" s="56"/>
    </row>
    <row r="40" spans="1:7" ht="16.5">
      <c r="A40" t="s">
        <v>20</v>
      </c>
      <c r="E40" t="s">
        <v>21</v>
      </c>
      <c r="G40" s="1" t="s">
        <v>26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42280</v>
      </c>
      <c r="B3" s="10"/>
      <c r="C3" s="10"/>
      <c r="D3" s="63"/>
      <c r="E3" s="35"/>
      <c r="F3" s="25"/>
      <c r="G3" s="25"/>
      <c r="H3" s="29"/>
    </row>
    <row r="4" spans="1:8" ht="16.5">
      <c r="A4" s="21">
        <v>42280</v>
      </c>
      <c r="B4" s="10"/>
      <c r="C4" s="10"/>
      <c r="D4" s="35"/>
      <c r="E4" s="35"/>
      <c r="F4" s="25"/>
      <c r="G4" s="25"/>
      <c r="H4" s="29"/>
    </row>
    <row r="5" spans="1:8" ht="16.5">
      <c r="A5" s="21">
        <v>42280</v>
      </c>
      <c r="B5" s="10"/>
      <c r="C5" s="10"/>
      <c r="D5" s="35"/>
      <c r="E5" s="35"/>
      <c r="F5" s="25"/>
      <c r="G5" s="25"/>
      <c r="H5" s="29"/>
    </row>
    <row r="6" spans="1:8" ht="16.5">
      <c r="A6" s="21">
        <v>42280</v>
      </c>
      <c r="B6" s="10"/>
      <c r="C6" s="10"/>
      <c r="D6" s="35"/>
      <c r="E6" s="35"/>
      <c r="F6" s="25"/>
      <c r="G6" s="25"/>
      <c r="H6" s="29"/>
    </row>
    <row r="7" spans="1:8" ht="16.5">
      <c r="A7" s="21">
        <v>42280</v>
      </c>
      <c r="B7" s="10"/>
      <c r="C7" s="10"/>
      <c r="D7" s="35"/>
      <c r="E7" s="35"/>
      <c r="F7" s="25"/>
      <c r="G7" s="25"/>
      <c r="H7" s="29"/>
    </row>
    <row r="8" spans="1:8" ht="16.5">
      <c r="A8" s="21">
        <v>42280</v>
      </c>
      <c r="B8" s="10"/>
      <c r="C8" s="10"/>
      <c r="D8" s="35"/>
      <c r="E8" s="35"/>
      <c r="F8" s="25"/>
      <c r="G8" s="25"/>
      <c r="H8" s="29"/>
    </row>
    <row r="9" spans="1:8" ht="16.5">
      <c r="A9" s="21">
        <v>42280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42280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42280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'10月2日'!G19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126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58</v>
      </c>
      <c r="B2" s="20" t="s">
        <v>59</v>
      </c>
      <c r="C2" s="20" t="s">
        <v>60</v>
      </c>
      <c r="D2" s="58" t="s">
        <v>61</v>
      </c>
      <c r="E2" s="58"/>
      <c r="F2" s="20" t="s">
        <v>62</v>
      </c>
      <c r="G2" s="20" t="s">
        <v>63</v>
      </c>
      <c r="H2" s="20" t="s">
        <v>122</v>
      </c>
    </row>
    <row r="3" spans="1:8" ht="16.5">
      <c r="A3" s="21">
        <v>42307</v>
      </c>
      <c r="B3" s="10"/>
      <c r="C3" s="10"/>
      <c r="D3" s="36"/>
      <c r="E3" s="35"/>
      <c r="F3" s="25"/>
      <c r="G3" s="25"/>
      <c r="H3" s="29"/>
    </row>
    <row r="4" spans="1:8" ht="16.5">
      <c r="A4" s="21">
        <v>42307</v>
      </c>
      <c r="B4" s="10"/>
      <c r="C4" s="10"/>
      <c r="D4" s="35"/>
      <c r="E4" s="35"/>
      <c r="F4" s="25"/>
      <c r="G4" s="25"/>
      <c r="H4" s="29"/>
    </row>
    <row r="5" spans="1:8" ht="16.5">
      <c r="A5" s="21">
        <v>42307</v>
      </c>
      <c r="B5" s="10"/>
      <c r="C5" s="10"/>
      <c r="D5" s="35"/>
      <c r="E5" s="35"/>
      <c r="F5" s="25"/>
      <c r="G5" s="25"/>
      <c r="H5" s="29"/>
    </row>
    <row r="6" spans="1:8" ht="16.5">
      <c r="A6" s="21">
        <v>42307</v>
      </c>
      <c r="B6" s="10"/>
      <c r="C6" s="10"/>
      <c r="D6" s="35"/>
      <c r="E6" s="35"/>
      <c r="F6" s="25"/>
      <c r="G6" s="25"/>
      <c r="H6" s="29"/>
    </row>
    <row r="7" spans="1:8" ht="16.5">
      <c r="A7" s="21">
        <v>42307</v>
      </c>
      <c r="B7" s="10"/>
      <c r="C7" s="10"/>
      <c r="D7" s="35"/>
      <c r="E7" s="35"/>
      <c r="F7" s="25"/>
      <c r="G7" s="25"/>
      <c r="H7" s="29"/>
    </row>
    <row r="8" spans="1:8" ht="16.5">
      <c r="A8" s="21">
        <v>42307</v>
      </c>
      <c r="B8" s="10"/>
      <c r="C8" s="10"/>
      <c r="D8" s="35"/>
      <c r="E8" s="35"/>
      <c r="F8" s="25"/>
      <c r="G8" s="25"/>
      <c r="H8" s="29"/>
    </row>
    <row r="9" spans="1:8" ht="16.5">
      <c r="A9" s="21">
        <v>42307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42307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42307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64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65</v>
      </c>
      <c r="B18" s="16"/>
      <c r="C18" s="17"/>
      <c r="D18" s="31"/>
      <c r="E18" s="32"/>
      <c r="F18" s="25">
        <f>'10月29日'!G19</f>
        <v>513988</v>
      </c>
      <c r="G18" s="4"/>
    </row>
    <row r="19" spans="1:7" ht="16.5">
      <c r="A19" s="4" t="s">
        <v>66</v>
      </c>
      <c r="B19" s="16"/>
      <c r="C19" s="17"/>
      <c r="D19" s="31"/>
      <c r="E19" s="32"/>
      <c r="F19" s="14"/>
      <c r="G19" s="14">
        <f>F18+F17-G17</f>
        <v>513988</v>
      </c>
    </row>
    <row r="20" spans="1:7" ht="16.5">
      <c r="A20" s="4" t="s">
        <v>67</v>
      </c>
      <c r="B20" s="16"/>
      <c r="C20" s="17"/>
      <c r="D20" s="31"/>
      <c r="E20" s="32"/>
      <c r="F20" s="14">
        <f>F17+F18</f>
        <v>513988</v>
      </c>
      <c r="G20" s="14">
        <f>G17+G19</f>
        <v>513988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68</v>
      </c>
      <c r="B29" s="4" t="s">
        <v>69</v>
      </c>
      <c r="C29" s="4" t="s">
        <v>70</v>
      </c>
      <c r="E29" s="49" t="s">
        <v>123</v>
      </c>
      <c r="F29" s="49"/>
      <c r="G29" s="49"/>
    </row>
    <row r="30" spans="1:7" ht="16.5" customHeight="1" thickTop="1">
      <c r="A30" s="4" t="s">
        <v>71</v>
      </c>
      <c r="B30" s="10"/>
      <c r="C30" s="10"/>
      <c r="E30" s="50" t="s">
        <v>72</v>
      </c>
      <c r="F30" s="50"/>
      <c r="G30" s="50"/>
    </row>
    <row r="31" spans="1:7" ht="16.5" customHeight="1">
      <c r="A31" s="4" t="s">
        <v>73</v>
      </c>
      <c r="B31" s="10"/>
      <c r="C31" s="10"/>
      <c r="E31" s="50"/>
      <c r="F31" s="50"/>
      <c r="G31" s="50"/>
    </row>
    <row r="32" spans="1:7" ht="16.5">
      <c r="A32" s="4" t="s">
        <v>74</v>
      </c>
      <c r="B32" s="10"/>
      <c r="C32" s="10"/>
      <c r="E32" s="30" t="s">
        <v>153</v>
      </c>
      <c r="F32" s="30"/>
      <c r="G32" s="30"/>
    </row>
    <row r="33" ht="8.25" customHeight="1" thickBot="1"/>
    <row r="34" spans="1:7" ht="19.5" customHeight="1">
      <c r="A34" s="42" t="s">
        <v>61</v>
      </c>
      <c r="B34" s="43"/>
      <c r="C34" s="43"/>
      <c r="D34" s="46" t="s">
        <v>75</v>
      </c>
      <c r="E34" s="47"/>
      <c r="F34" s="47"/>
      <c r="G34" s="48"/>
    </row>
    <row r="35" spans="1:7" ht="21" customHeight="1">
      <c r="A35" s="44"/>
      <c r="B35" s="45"/>
      <c r="C35" s="45"/>
      <c r="D35" s="40" t="s">
        <v>76</v>
      </c>
      <c r="E35" s="31"/>
      <c r="F35" s="40" t="s">
        <v>77</v>
      </c>
      <c r="G35" s="41"/>
    </row>
    <row r="36" spans="1:7" ht="21" customHeight="1">
      <c r="A36" s="44" t="s">
        <v>65</v>
      </c>
      <c r="B36" s="45"/>
      <c r="C36" s="45"/>
      <c r="D36" s="40"/>
      <c r="E36" s="32"/>
      <c r="F36" s="38">
        <f>F18</f>
        <v>513988</v>
      </c>
      <c r="G36" s="57"/>
    </row>
    <row r="37" spans="1:7" ht="21" customHeight="1">
      <c r="A37" s="44" t="s">
        <v>78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79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66</v>
      </c>
      <c r="B39" s="52"/>
      <c r="C39" s="52"/>
      <c r="D39" s="53"/>
      <c r="E39" s="54"/>
      <c r="F39" s="55">
        <f>G19</f>
        <v>513988</v>
      </c>
      <c r="G39" s="56"/>
    </row>
    <row r="40" spans="1:7" ht="16.5">
      <c r="A40" t="s">
        <v>80</v>
      </c>
      <c r="E40" t="s">
        <v>81</v>
      </c>
      <c r="G40" s="1" t="s">
        <v>82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10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97</v>
      </c>
      <c r="B2" s="20" t="s">
        <v>98</v>
      </c>
      <c r="C2" s="20" t="s">
        <v>99</v>
      </c>
      <c r="D2" s="58" t="s">
        <v>100</v>
      </c>
      <c r="E2" s="58"/>
      <c r="F2" s="20" t="s">
        <v>101</v>
      </c>
      <c r="G2" s="20" t="s">
        <v>102</v>
      </c>
      <c r="H2" s="20" t="s">
        <v>122</v>
      </c>
    </row>
    <row r="3" spans="1:8" ht="16.5">
      <c r="A3" s="21">
        <v>42308</v>
      </c>
      <c r="B3" s="10"/>
      <c r="C3" s="10"/>
      <c r="D3" s="36"/>
      <c r="E3" s="35"/>
      <c r="F3" s="25"/>
      <c r="G3" s="25"/>
      <c r="H3" s="29"/>
    </row>
    <row r="4" spans="1:8" ht="16.5">
      <c r="A4" s="21">
        <v>42308</v>
      </c>
      <c r="B4" s="10"/>
      <c r="C4" s="10"/>
      <c r="D4" s="35"/>
      <c r="E4" s="35"/>
      <c r="F4" s="25"/>
      <c r="G4" s="25"/>
      <c r="H4" s="29"/>
    </row>
    <row r="5" spans="1:8" ht="16.5">
      <c r="A5" s="21">
        <v>42308</v>
      </c>
      <c r="B5" s="10"/>
      <c r="C5" s="10"/>
      <c r="D5" s="35"/>
      <c r="E5" s="35"/>
      <c r="F5" s="25"/>
      <c r="G5" s="25"/>
      <c r="H5" s="29"/>
    </row>
    <row r="6" spans="1:8" ht="16.5">
      <c r="A6" s="21">
        <v>42308</v>
      </c>
      <c r="B6" s="10"/>
      <c r="C6" s="10"/>
      <c r="D6" s="35"/>
      <c r="E6" s="35"/>
      <c r="F6" s="25"/>
      <c r="G6" s="25"/>
      <c r="H6" s="29"/>
    </row>
    <row r="7" spans="1:8" ht="16.5">
      <c r="A7" s="21">
        <v>42308</v>
      </c>
      <c r="B7" s="10"/>
      <c r="C7" s="10"/>
      <c r="D7" s="35"/>
      <c r="E7" s="35"/>
      <c r="F7" s="25"/>
      <c r="G7" s="25"/>
      <c r="H7" s="29"/>
    </row>
    <row r="8" spans="1:8" ht="16.5">
      <c r="A8" s="21">
        <v>42308</v>
      </c>
      <c r="B8" s="10"/>
      <c r="C8" s="10"/>
      <c r="D8" s="35"/>
      <c r="E8" s="35"/>
      <c r="F8" s="25"/>
      <c r="G8" s="25"/>
      <c r="H8" s="29"/>
    </row>
    <row r="9" spans="1:8" ht="16.5">
      <c r="A9" s="21">
        <v>42308</v>
      </c>
      <c r="B9" s="10"/>
      <c r="C9" s="10"/>
      <c r="D9" s="35"/>
      <c r="E9" s="35"/>
      <c r="F9" s="25"/>
      <c r="G9" s="25"/>
      <c r="H9" s="29"/>
    </row>
    <row r="10" spans="1:8" ht="16.5">
      <c r="A10" s="21">
        <v>42308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42308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103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104</v>
      </c>
      <c r="B18" s="16"/>
      <c r="C18" s="17"/>
      <c r="D18" s="31"/>
      <c r="E18" s="32"/>
      <c r="F18" s="25">
        <f>'10月30日'!G19</f>
        <v>513988</v>
      </c>
      <c r="G18" s="4"/>
    </row>
    <row r="19" spans="1:7" ht="16.5">
      <c r="A19" s="4" t="s">
        <v>105</v>
      </c>
      <c r="B19" s="16"/>
      <c r="C19" s="17"/>
      <c r="D19" s="31"/>
      <c r="E19" s="32"/>
      <c r="F19" s="14"/>
      <c r="G19" s="14">
        <f>F18+F17-G17</f>
        <v>513988</v>
      </c>
    </row>
    <row r="20" spans="1:7" ht="16.5">
      <c r="A20" s="4" t="s">
        <v>106</v>
      </c>
      <c r="B20" s="16"/>
      <c r="C20" s="17"/>
      <c r="D20" s="31"/>
      <c r="E20" s="32"/>
      <c r="F20" s="14">
        <f>F17+F18</f>
        <v>513988</v>
      </c>
      <c r="G20" s="14">
        <f>G17+G19</f>
        <v>513988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107</v>
      </c>
      <c r="B29" s="4" t="s">
        <v>108</v>
      </c>
      <c r="C29" s="4" t="s">
        <v>109</v>
      </c>
      <c r="E29" s="49" t="s">
        <v>123</v>
      </c>
      <c r="F29" s="49"/>
      <c r="G29" s="49"/>
    </row>
    <row r="30" spans="1:7" ht="16.5" customHeight="1" thickTop="1">
      <c r="A30" s="4" t="s">
        <v>110</v>
      </c>
      <c r="B30" s="10"/>
      <c r="C30" s="10"/>
      <c r="E30" s="50" t="s">
        <v>111</v>
      </c>
      <c r="F30" s="50"/>
      <c r="G30" s="50"/>
    </row>
    <row r="31" spans="1:7" ht="16.5" customHeight="1">
      <c r="A31" s="4" t="s">
        <v>112</v>
      </c>
      <c r="B31" s="10"/>
      <c r="C31" s="10"/>
      <c r="E31" s="50"/>
      <c r="F31" s="50"/>
      <c r="G31" s="50"/>
    </row>
    <row r="32" spans="1:7" ht="16.5">
      <c r="A32" s="4" t="s">
        <v>113</v>
      </c>
      <c r="B32" s="10"/>
      <c r="C32" s="10"/>
      <c r="E32" s="30" t="s">
        <v>154</v>
      </c>
      <c r="F32" s="30"/>
      <c r="G32" s="30"/>
    </row>
    <row r="33" ht="8.25" customHeight="1" thickBot="1"/>
    <row r="34" spans="1:7" ht="19.5" customHeight="1">
      <c r="A34" s="42" t="s">
        <v>100</v>
      </c>
      <c r="B34" s="43"/>
      <c r="C34" s="43"/>
      <c r="D34" s="46" t="s">
        <v>114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115</v>
      </c>
      <c r="E35" s="31"/>
      <c r="F35" s="40" t="s">
        <v>116</v>
      </c>
      <c r="G35" s="41"/>
    </row>
    <row r="36" spans="1:7" ht="21" customHeight="1">
      <c r="A36" s="44" t="s">
        <v>104</v>
      </c>
      <c r="B36" s="45"/>
      <c r="C36" s="45"/>
      <c r="D36" s="40"/>
      <c r="E36" s="32"/>
      <c r="F36" s="38">
        <f>F18</f>
        <v>513988</v>
      </c>
      <c r="G36" s="57"/>
    </row>
    <row r="37" spans="1:7" ht="21" customHeight="1">
      <c r="A37" s="44" t="s">
        <v>117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118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105</v>
      </c>
      <c r="B39" s="52"/>
      <c r="C39" s="52"/>
      <c r="D39" s="53"/>
      <c r="E39" s="54"/>
      <c r="F39" s="55">
        <f>G19</f>
        <v>513988</v>
      </c>
      <c r="G39" s="56"/>
    </row>
    <row r="40" spans="1:7" ht="16.5">
      <c r="A40" t="s">
        <v>119</v>
      </c>
      <c r="E40" t="s">
        <v>120</v>
      </c>
      <c r="G40" s="1" t="s">
        <v>121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42281</v>
      </c>
      <c r="B3" s="10"/>
      <c r="C3" s="10"/>
      <c r="D3" s="36"/>
      <c r="E3" s="35"/>
      <c r="F3" s="25"/>
      <c r="G3" s="25"/>
      <c r="H3" s="29"/>
    </row>
    <row r="4" spans="1:8" ht="16.5">
      <c r="A4" s="21">
        <v>42281</v>
      </c>
      <c r="B4" s="10"/>
      <c r="C4" s="10"/>
      <c r="D4" s="35"/>
      <c r="E4" s="35"/>
      <c r="F4" s="25"/>
      <c r="G4" s="25"/>
      <c r="H4" s="29"/>
    </row>
    <row r="5" spans="1:8" ht="16.5">
      <c r="A5" s="21">
        <v>42281</v>
      </c>
      <c r="B5" s="10"/>
      <c r="C5" s="10"/>
      <c r="D5" s="35"/>
      <c r="E5" s="35"/>
      <c r="F5" s="25"/>
      <c r="G5" s="25"/>
      <c r="H5" s="29"/>
    </row>
    <row r="6" spans="1:8" ht="16.5">
      <c r="A6" s="21">
        <v>42281</v>
      </c>
      <c r="B6" s="10"/>
      <c r="C6" s="10"/>
      <c r="D6" s="35"/>
      <c r="E6" s="35"/>
      <c r="F6" s="25"/>
      <c r="G6" s="25"/>
      <c r="H6" s="29"/>
    </row>
    <row r="7" spans="1:8" ht="16.5">
      <c r="A7" s="21">
        <v>42281</v>
      </c>
      <c r="B7" s="10"/>
      <c r="C7" s="10"/>
      <c r="D7" s="35"/>
      <c r="E7" s="35"/>
      <c r="F7" s="25"/>
      <c r="G7" s="25"/>
      <c r="H7" s="29"/>
    </row>
    <row r="8" spans="1:8" ht="16.5">
      <c r="A8" s="21">
        <v>42281</v>
      </c>
      <c r="B8" s="10"/>
      <c r="C8" s="10"/>
      <c r="D8" s="35"/>
      <c r="E8" s="35"/>
      <c r="F8" s="25"/>
      <c r="G8" s="25"/>
      <c r="H8" s="29"/>
    </row>
    <row r="9" spans="1:8" ht="16.5">
      <c r="A9" s="21">
        <v>42281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42281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42281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'10月3日'!G19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127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42282</v>
      </c>
      <c r="B3" s="10"/>
      <c r="C3" s="10"/>
      <c r="D3" s="36"/>
      <c r="E3" s="35"/>
      <c r="F3" s="25"/>
      <c r="G3" s="25"/>
      <c r="H3" s="29"/>
    </row>
    <row r="4" spans="1:8" ht="16.5">
      <c r="A4" s="21">
        <v>42282</v>
      </c>
      <c r="B4" s="10"/>
      <c r="C4" s="10"/>
      <c r="D4" s="35"/>
      <c r="E4" s="35"/>
      <c r="F4" s="25"/>
      <c r="G4" s="25"/>
      <c r="H4" s="29"/>
    </row>
    <row r="5" spans="1:8" ht="16.5">
      <c r="A5" s="21">
        <v>42282</v>
      </c>
      <c r="B5" s="10"/>
      <c r="C5" s="10"/>
      <c r="D5" s="35"/>
      <c r="E5" s="35"/>
      <c r="F5" s="25"/>
      <c r="G5" s="25"/>
      <c r="H5" s="29"/>
    </row>
    <row r="6" spans="1:8" ht="16.5">
      <c r="A6" s="21">
        <v>42282</v>
      </c>
      <c r="B6" s="10"/>
      <c r="C6" s="10"/>
      <c r="D6" s="35"/>
      <c r="E6" s="35"/>
      <c r="F6" s="25"/>
      <c r="G6" s="25"/>
      <c r="H6" s="29"/>
    </row>
    <row r="7" spans="1:8" ht="16.5">
      <c r="A7" s="21">
        <v>42282</v>
      </c>
      <c r="B7" s="10"/>
      <c r="C7" s="10"/>
      <c r="D7" s="35"/>
      <c r="E7" s="35"/>
      <c r="F7" s="25"/>
      <c r="G7" s="25"/>
      <c r="H7" s="29"/>
    </row>
    <row r="8" spans="1:8" ht="16.5">
      <c r="A8" s="21">
        <v>42282</v>
      </c>
      <c r="B8" s="10"/>
      <c r="C8" s="10"/>
      <c r="D8" s="35"/>
      <c r="E8" s="35"/>
      <c r="F8" s="25"/>
      <c r="G8" s="25"/>
      <c r="H8" s="29"/>
    </row>
    <row r="9" spans="1:8" ht="16.5">
      <c r="A9" s="21">
        <v>42282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42282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42282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'10月4日'!G19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128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42283</v>
      </c>
      <c r="B3" s="10"/>
      <c r="C3" s="10"/>
      <c r="D3" s="36"/>
      <c r="E3" s="35"/>
      <c r="F3" s="25"/>
      <c r="G3" s="25"/>
      <c r="H3" s="29"/>
    </row>
    <row r="4" spans="1:8" ht="16.5">
      <c r="A4" s="21">
        <v>42283</v>
      </c>
      <c r="B4" s="10"/>
      <c r="C4" s="10"/>
      <c r="D4" s="35"/>
      <c r="E4" s="35"/>
      <c r="F4" s="25"/>
      <c r="G4" s="25"/>
      <c r="H4" s="29"/>
    </row>
    <row r="5" spans="1:8" ht="16.5">
      <c r="A5" s="21">
        <v>42283</v>
      </c>
      <c r="B5" s="10"/>
      <c r="C5" s="10"/>
      <c r="D5" s="35"/>
      <c r="E5" s="35"/>
      <c r="F5" s="25"/>
      <c r="G5" s="25"/>
      <c r="H5" s="29"/>
    </row>
    <row r="6" spans="1:8" ht="16.5">
      <c r="A6" s="21">
        <v>42283</v>
      </c>
      <c r="B6" s="10"/>
      <c r="C6" s="10"/>
      <c r="D6" s="35"/>
      <c r="E6" s="35"/>
      <c r="F6" s="25"/>
      <c r="G6" s="25"/>
      <c r="H6" s="29"/>
    </row>
    <row r="7" spans="1:8" ht="16.5">
      <c r="A7" s="21">
        <v>42283</v>
      </c>
      <c r="B7" s="10"/>
      <c r="C7" s="10"/>
      <c r="D7" s="35"/>
      <c r="E7" s="35"/>
      <c r="F7" s="25"/>
      <c r="G7" s="25"/>
      <c r="H7" s="29"/>
    </row>
    <row r="8" spans="1:8" ht="16.5">
      <c r="A8" s="21">
        <v>42283</v>
      </c>
      <c r="B8" s="10"/>
      <c r="C8" s="10"/>
      <c r="D8" s="35"/>
      <c r="E8" s="35"/>
      <c r="F8" s="25"/>
      <c r="G8" s="25"/>
      <c r="H8" s="29"/>
    </row>
    <row r="9" spans="1:8" ht="16.5">
      <c r="A9" s="21">
        <v>42283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42283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42283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'10月5日'!G19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129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42284</v>
      </c>
      <c r="B3" s="10"/>
      <c r="C3" s="10"/>
      <c r="D3" s="34"/>
      <c r="E3" s="35"/>
      <c r="F3" s="25"/>
      <c r="G3" s="11"/>
      <c r="H3" s="29"/>
    </row>
    <row r="4" spans="1:8" ht="16.5">
      <c r="A4" s="21">
        <v>42284</v>
      </c>
      <c r="B4" s="10"/>
      <c r="C4" s="10"/>
      <c r="D4" s="34"/>
      <c r="E4" s="35"/>
      <c r="F4" s="25"/>
      <c r="G4" s="11"/>
      <c r="H4" s="29"/>
    </row>
    <row r="5" spans="1:8" ht="16.5">
      <c r="A5" s="21">
        <v>42284</v>
      </c>
      <c r="B5" s="10"/>
      <c r="C5" s="10"/>
      <c r="D5" s="35"/>
      <c r="E5" s="35"/>
      <c r="F5" s="25"/>
      <c r="G5" s="25"/>
      <c r="H5" s="29"/>
    </row>
    <row r="6" spans="1:8" ht="16.5">
      <c r="A6" s="21">
        <v>42284</v>
      </c>
      <c r="B6" s="10"/>
      <c r="C6" s="10"/>
      <c r="D6" s="35"/>
      <c r="E6" s="35"/>
      <c r="F6" s="25"/>
      <c r="G6" s="25"/>
      <c r="H6" s="29"/>
    </row>
    <row r="7" spans="1:8" ht="16.5">
      <c r="A7" s="21">
        <v>42284</v>
      </c>
      <c r="B7" s="10"/>
      <c r="C7" s="10"/>
      <c r="D7" s="35"/>
      <c r="E7" s="35"/>
      <c r="F7" s="25"/>
      <c r="G7" s="25"/>
      <c r="H7" s="29"/>
    </row>
    <row r="8" spans="1:8" ht="16.5">
      <c r="A8" s="21">
        <v>42284</v>
      </c>
      <c r="B8" s="10"/>
      <c r="C8" s="10"/>
      <c r="D8" s="35"/>
      <c r="E8" s="35"/>
      <c r="F8" s="25"/>
      <c r="G8" s="25"/>
      <c r="H8" s="29"/>
    </row>
    <row r="9" spans="1:8" ht="16.5">
      <c r="A9" s="21">
        <v>42284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42284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42284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'10月6日'!G19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130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42285</v>
      </c>
      <c r="B3" s="10"/>
      <c r="C3" s="10"/>
      <c r="D3" s="36"/>
      <c r="E3" s="35"/>
      <c r="F3" s="25"/>
      <c r="G3" s="25"/>
      <c r="H3" s="29"/>
    </row>
    <row r="4" spans="1:8" ht="16.5">
      <c r="A4" s="21">
        <v>42285</v>
      </c>
      <c r="B4" s="10"/>
      <c r="C4" s="10"/>
      <c r="D4" s="35"/>
      <c r="E4" s="35"/>
      <c r="F4" s="25"/>
      <c r="G4" s="25"/>
      <c r="H4" s="29"/>
    </row>
    <row r="5" spans="1:8" ht="16.5">
      <c r="A5" s="21">
        <v>42285</v>
      </c>
      <c r="B5" s="10"/>
      <c r="C5" s="10"/>
      <c r="D5" s="35"/>
      <c r="E5" s="35"/>
      <c r="F5" s="25"/>
      <c r="G5" s="25"/>
      <c r="H5" s="29"/>
    </row>
    <row r="6" spans="1:8" ht="16.5">
      <c r="A6" s="21">
        <v>42285</v>
      </c>
      <c r="B6" s="10"/>
      <c r="C6" s="10"/>
      <c r="D6" s="35"/>
      <c r="E6" s="35"/>
      <c r="F6" s="25"/>
      <c r="G6" s="25"/>
      <c r="H6" s="29"/>
    </row>
    <row r="7" spans="1:8" ht="16.5">
      <c r="A7" s="21">
        <v>42285</v>
      </c>
      <c r="B7" s="10"/>
      <c r="C7" s="10"/>
      <c r="D7" s="35"/>
      <c r="E7" s="35"/>
      <c r="F7" s="25"/>
      <c r="G7" s="25"/>
      <c r="H7" s="29"/>
    </row>
    <row r="8" spans="1:8" ht="16.5">
      <c r="A8" s="21">
        <v>42285</v>
      </c>
      <c r="B8" s="10"/>
      <c r="C8" s="10"/>
      <c r="D8" s="35"/>
      <c r="E8" s="35"/>
      <c r="F8" s="25"/>
      <c r="G8" s="25"/>
      <c r="H8" s="29"/>
    </row>
    <row r="9" spans="1:8" ht="16.5">
      <c r="A9" s="21">
        <v>42285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42285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42285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'10月7日'!G19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131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A38:C38"/>
    <mergeCell ref="D38:E38"/>
    <mergeCell ref="F38:G38"/>
    <mergeCell ref="A39:C39"/>
    <mergeCell ref="D39:E39"/>
    <mergeCell ref="F39:G39"/>
    <mergeCell ref="F36:G36"/>
    <mergeCell ref="A37:C37"/>
    <mergeCell ref="D37:E37"/>
    <mergeCell ref="F37:G37"/>
    <mergeCell ref="D27:E27"/>
    <mergeCell ref="D28:E28"/>
    <mergeCell ref="A36:C36"/>
    <mergeCell ref="D36:E36"/>
    <mergeCell ref="E32:G32"/>
    <mergeCell ref="A34:C35"/>
    <mergeCell ref="D13:E13"/>
    <mergeCell ref="D14:E14"/>
    <mergeCell ref="D15:E15"/>
    <mergeCell ref="D16:E16"/>
    <mergeCell ref="D34:G34"/>
    <mergeCell ref="D35:E35"/>
    <mergeCell ref="F35:G35"/>
    <mergeCell ref="E29:G29"/>
    <mergeCell ref="E30:G31"/>
    <mergeCell ref="A1:G1"/>
    <mergeCell ref="D2:E2"/>
    <mergeCell ref="D3:E3"/>
    <mergeCell ref="D4:E4"/>
    <mergeCell ref="D26:E26"/>
    <mergeCell ref="D17:E17"/>
    <mergeCell ref="D18:E18"/>
    <mergeCell ref="D19:E19"/>
    <mergeCell ref="D20:E20"/>
    <mergeCell ref="D21:E21"/>
    <mergeCell ref="D23:E23"/>
    <mergeCell ref="D24:E24"/>
    <mergeCell ref="D22:E22"/>
    <mergeCell ref="D25:E25"/>
    <mergeCell ref="D11:E11"/>
    <mergeCell ref="D12:E12"/>
    <mergeCell ref="D5:E5"/>
    <mergeCell ref="D6:E6"/>
    <mergeCell ref="D7:E7"/>
    <mergeCell ref="D8:E8"/>
    <mergeCell ref="D9:E9"/>
    <mergeCell ref="D10:E10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50390625" style="0" bestFit="1" customWidth="1"/>
    <col min="2" max="2" width="4.75390625" style="0" customWidth="1"/>
    <col min="3" max="3" width="5.00390625" style="0" customWidth="1"/>
    <col min="4" max="7" width="15.375" style="0" customWidth="1"/>
  </cols>
  <sheetData>
    <row r="1" spans="1:7" ht="21">
      <c r="A1" s="50" t="s">
        <v>123</v>
      </c>
      <c r="B1" s="50"/>
      <c r="C1" s="50"/>
      <c r="D1" s="50"/>
      <c r="E1" s="50"/>
      <c r="F1" s="50"/>
      <c r="G1" s="50"/>
    </row>
    <row r="2" spans="1:8" ht="16.5">
      <c r="A2" s="20" t="s">
        <v>27</v>
      </c>
      <c r="B2" s="20" t="s">
        <v>28</v>
      </c>
      <c r="C2" s="20" t="s">
        <v>29</v>
      </c>
      <c r="D2" s="58" t="s">
        <v>30</v>
      </c>
      <c r="E2" s="58"/>
      <c r="F2" s="20" t="s">
        <v>31</v>
      </c>
      <c r="G2" s="20" t="s">
        <v>32</v>
      </c>
      <c r="H2" s="20" t="s">
        <v>122</v>
      </c>
    </row>
    <row r="3" spans="1:8" ht="16.5">
      <c r="A3" s="21">
        <v>42286</v>
      </c>
      <c r="B3" s="10"/>
      <c r="C3" s="10"/>
      <c r="D3" s="36"/>
      <c r="E3" s="35"/>
      <c r="F3" s="25"/>
      <c r="G3" s="25"/>
      <c r="H3" s="29"/>
    </row>
    <row r="4" spans="1:8" ht="16.5">
      <c r="A4" s="21">
        <v>42286</v>
      </c>
      <c r="B4" s="10"/>
      <c r="C4" s="10"/>
      <c r="D4" s="35"/>
      <c r="E4" s="35"/>
      <c r="F4" s="25"/>
      <c r="G4" s="25"/>
      <c r="H4" s="29"/>
    </row>
    <row r="5" spans="1:8" ht="16.5">
      <c r="A5" s="21">
        <v>42286</v>
      </c>
      <c r="B5" s="10"/>
      <c r="C5" s="10"/>
      <c r="D5" s="35"/>
      <c r="E5" s="35"/>
      <c r="F5" s="25"/>
      <c r="G5" s="25"/>
      <c r="H5" s="29"/>
    </row>
    <row r="6" spans="1:8" ht="16.5">
      <c r="A6" s="21">
        <v>42286</v>
      </c>
      <c r="B6" s="10"/>
      <c r="C6" s="10"/>
      <c r="D6" s="35"/>
      <c r="E6" s="35"/>
      <c r="F6" s="25"/>
      <c r="G6" s="25"/>
      <c r="H6" s="29"/>
    </row>
    <row r="7" spans="1:8" ht="16.5">
      <c r="A7" s="21">
        <v>42286</v>
      </c>
      <c r="B7" s="10"/>
      <c r="C7" s="10"/>
      <c r="D7" s="35"/>
      <c r="E7" s="35"/>
      <c r="F7" s="25"/>
      <c r="G7" s="25"/>
      <c r="H7" s="29"/>
    </row>
    <row r="8" spans="1:8" ht="16.5">
      <c r="A8" s="21">
        <v>42286</v>
      </c>
      <c r="B8" s="10"/>
      <c r="C8" s="10"/>
      <c r="D8" s="35"/>
      <c r="E8" s="35"/>
      <c r="F8" s="25"/>
      <c r="G8" s="25"/>
      <c r="H8" s="29"/>
    </row>
    <row r="9" spans="1:8" ht="16.5">
      <c r="A9" s="21">
        <v>42286</v>
      </c>
      <c r="B9" s="10"/>
      <c r="C9" s="10"/>
      <c r="D9" s="35"/>
      <c r="E9" s="35"/>
      <c r="F9" s="25"/>
      <c r="G9" s="25"/>
      <c r="H9" s="29"/>
    </row>
    <row r="10" spans="1:8" ht="16.5">
      <c r="A10" s="21">
        <v>42286</v>
      </c>
      <c r="B10" s="10"/>
      <c r="C10" s="10"/>
      <c r="D10" s="35"/>
      <c r="E10" s="35"/>
      <c r="F10" s="25"/>
      <c r="G10" s="25"/>
      <c r="H10" s="29"/>
    </row>
    <row r="11" spans="1:8" ht="16.5">
      <c r="A11" s="21">
        <v>42286</v>
      </c>
      <c r="B11" s="10"/>
      <c r="C11" s="10"/>
      <c r="D11" s="35"/>
      <c r="E11" s="35"/>
      <c r="F11" s="25"/>
      <c r="G11" s="25"/>
      <c r="H11" s="29"/>
    </row>
    <row r="12" spans="1:7" ht="16.5">
      <c r="A12" s="23"/>
      <c r="B12" s="24"/>
      <c r="C12" s="24"/>
      <c r="D12" s="61"/>
      <c r="E12" s="60"/>
      <c r="F12" s="12"/>
      <c r="G12" s="26"/>
    </row>
    <row r="13" spans="1:7" ht="16.5">
      <c r="A13" s="22"/>
      <c r="B13" s="9"/>
      <c r="C13" s="9"/>
      <c r="D13" s="62"/>
      <c r="E13" s="59"/>
      <c r="F13" s="5"/>
      <c r="G13" s="27"/>
    </row>
    <row r="14" spans="1:7" ht="16.5">
      <c r="A14" s="22"/>
      <c r="B14" s="9"/>
      <c r="C14" s="9"/>
      <c r="D14" s="62"/>
      <c r="E14" s="59"/>
      <c r="F14" s="5"/>
      <c r="G14" s="27"/>
    </row>
    <row r="15" spans="1:7" ht="16.5">
      <c r="A15" s="6"/>
      <c r="B15" s="8"/>
      <c r="C15" s="9"/>
      <c r="D15" s="62"/>
      <c r="E15" s="59"/>
      <c r="F15" s="5"/>
      <c r="G15" s="27"/>
    </row>
    <row r="16" spans="1:7" ht="16.5">
      <c r="A16" s="6"/>
      <c r="B16" s="5"/>
      <c r="C16" s="5"/>
      <c r="D16" s="59"/>
      <c r="E16" s="59"/>
      <c r="F16" s="5"/>
      <c r="G16" s="27"/>
    </row>
    <row r="17" spans="1:7" ht="16.5">
      <c r="A17" s="4" t="s">
        <v>33</v>
      </c>
      <c r="B17" s="16"/>
      <c r="C17" s="17"/>
      <c r="D17" s="31"/>
      <c r="E17" s="32"/>
      <c r="F17" s="14">
        <f>SUM(F3:F16)</f>
        <v>0</v>
      </c>
      <c r="G17" s="14">
        <f>SUM(G3:G16)</f>
        <v>0</v>
      </c>
    </row>
    <row r="18" spans="1:7" ht="16.5">
      <c r="A18" s="4" t="s">
        <v>34</v>
      </c>
      <c r="B18" s="16"/>
      <c r="C18" s="17"/>
      <c r="D18" s="31"/>
      <c r="E18" s="32"/>
      <c r="F18" s="25">
        <f>'10月8日'!G19</f>
        <v>304074</v>
      </c>
      <c r="G18" s="4"/>
    </row>
    <row r="19" spans="1:7" ht="16.5">
      <c r="A19" s="4" t="s">
        <v>35</v>
      </c>
      <c r="B19" s="16"/>
      <c r="C19" s="17"/>
      <c r="D19" s="31"/>
      <c r="E19" s="32"/>
      <c r="F19" s="14"/>
      <c r="G19" s="14">
        <f>F18+F17-G17</f>
        <v>304074</v>
      </c>
    </row>
    <row r="20" spans="1:7" ht="16.5">
      <c r="A20" s="4" t="s">
        <v>36</v>
      </c>
      <c r="B20" s="16"/>
      <c r="C20" s="17"/>
      <c r="D20" s="31"/>
      <c r="E20" s="32"/>
      <c r="F20" s="14">
        <f>F17+F18</f>
        <v>304074</v>
      </c>
      <c r="G20" s="14">
        <f>G17+G19</f>
        <v>304074</v>
      </c>
    </row>
    <row r="21" spans="4:5" ht="16.5">
      <c r="D21" s="33"/>
      <c r="E21" s="33"/>
    </row>
    <row r="22" spans="4:7" ht="16.5">
      <c r="D22" s="30"/>
      <c r="E22" s="30"/>
      <c r="F22" s="3"/>
      <c r="G22" s="3"/>
    </row>
    <row r="23" spans="4:6" ht="16.5">
      <c r="D23" s="30"/>
      <c r="E23" s="30"/>
      <c r="F23" s="28"/>
    </row>
    <row r="24" spans="4:7" ht="16.5">
      <c r="D24" s="30"/>
      <c r="E24" s="30"/>
      <c r="G24" s="3"/>
    </row>
    <row r="25" spans="4:7" ht="16.5">
      <c r="D25" s="30"/>
      <c r="E25" s="30"/>
      <c r="G25" s="3"/>
    </row>
    <row r="26" spans="4:5" ht="16.5">
      <c r="D26" s="30"/>
      <c r="E26" s="30"/>
    </row>
    <row r="27" spans="4:5" ht="16.5">
      <c r="D27" s="30"/>
      <c r="E27" s="30"/>
    </row>
    <row r="28" spans="4:5" ht="16.5">
      <c r="D28" s="30"/>
      <c r="E28" s="30"/>
    </row>
    <row r="29" spans="1:7" ht="20.25" thickBot="1">
      <c r="A29" s="4" t="s">
        <v>37</v>
      </c>
      <c r="B29" s="4" t="s">
        <v>38</v>
      </c>
      <c r="C29" s="4" t="s">
        <v>39</v>
      </c>
      <c r="E29" s="49" t="s">
        <v>123</v>
      </c>
      <c r="F29" s="49"/>
      <c r="G29" s="49"/>
    </row>
    <row r="30" spans="1:7" ht="16.5" customHeight="1" thickTop="1">
      <c r="A30" s="4" t="s">
        <v>40</v>
      </c>
      <c r="B30" s="10"/>
      <c r="C30" s="10"/>
      <c r="E30" s="50" t="s">
        <v>41</v>
      </c>
      <c r="F30" s="50"/>
      <c r="G30" s="50"/>
    </row>
    <row r="31" spans="1:7" ht="16.5" customHeight="1">
      <c r="A31" s="4" t="s">
        <v>42</v>
      </c>
      <c r="B31" s="10"/>
      <c r="C31" s="10"/>
      <c r="E31" s="50"/>
      <c r="F31" s="50"/>
      <c r="G31" s="50"/>
    </row>
    <row r="32" spans="1:7" ht="16.5">
      <c r="A32" s="4" t="s">
        <v>43</v>
      </c>
      <c r="B32" s="10"/>
      <c r="C32" s="10"/>
      <c r="E32" s="30" t="s">
        <v>132</v>
      </c>
      <c r="F32" s="30"/>
      <c r="G32" s="30"/>
    </row>
    <row r="33" ht="8.25" customHeight="1" thickBot="1"/>
    <row r="34" spans="1:7" ht="19.5" customHeight="1">
      <c r="A34" s="42" t="s">
        <v>30</v>
      </c>
      <c r="B34" s="43"/>
      <c r="C34" s="43"/>
      <c r="D34" s="46" t="s">
        <v>44</v>
      </c>
      <c r="E34" s="47"/>
      <c r="F34" s="47"/>
      <c r="G34" s="48"/>
    </row>
    <row r="35" spans="1:7" ht="21" customHeight="1">
      <c r="A35" s="44"/>
      <c r="B35" s="45"/>
      <c r="C35" s="45"/>
      <c r="D35" s="40" t="s">
        <v>45</v>
      </c>
      <c r="E35" s="31"/>
      <c r="F35" s="40" t="s">
        <v>46</v>
      </c>
      <c r="G35" s="41"/>
    </row>
    <row r="36" spans="1:7" ht="21" customHeight="1">
      <c r="A36" s="44" t="s">
        <v>34</v>
      </c>
      <c r="B36" s="45"/>
      <c r="C36" s="45"/>
      <c r="D36" s="40"/>
      <c r="E36" s="32"/>
      <c r="F36" s="38">
        <f>F18</f>
        <v>304074</v>
      </c>
      <c r="G36" s="57"/>
    </row>
    <row r="37" spans="1:7" ht="21" customHeight="1">
      <c r="A37" s="44" t="s">
        <v>47</v>
      </c>
      <c r="B37" s="45"/>
      <c r="C37" s="45"/>
      <c r="D37" s="38">
        <f>F17</f>
        <v>0</v>
      </c>
      <c r="E37" s="39"/>
      <c r="F37" s="40"/>
      <c r="G37" s="41"/>
    </row>
    <row r="38" spans="1:7" ht="21" customHeight="1">
      <c r="A38" s="44" t="s">
        <v>48</v>
      </c>
      <c r="B38" s="45"/>
      <c r="C38" s="45"/>
      <c r="D38" s="38">
        <f>G17</f>
        <v>0</v>
      </c>
      <c r="E38" s="39"/>
      <c r="F38" s="40"/>
      <c r="G38" s="41"/>
    </row>
    <row r="39" spans="1:7" ht="21" customHeight="1" thickBot="1">
      <c r="A39" s="51" t="s">
        <v>35</v>
      </c>
      <c r="B39" s="52"/>
      <c r="C39" s="52"/>
      <c r="D39" s="53"/>
      <c r="E39" s="54"/>
      <c r="F39" s="55">
        <f>G19</f>
        <v>304074</v>
      </c>
      <c r="G39" s="56"/>
    </row>
    <row r="40" spans="1:7" ht="16.5">
      <c r="A40" t="s">
        <v>49</v>
      </c>
      <c r="E40" t="s">
        <v>50</v>
      </c>
      <c r="G40" s="1" t="s">
        <v>51</v>
      </c>
    </row>
    <row r="41" ht="16.5">
      <c r="G41" s="1"/>
    </row>
  </sheetData>
  <sheetProtection/>
  <mergeCells count="47">
    <mergeCell ref="D9:E9"/>
    <mergeCell ref="D10:E10"/>
    <mergeCell ref="D25:E25"/>
    <mergeCell ref="D26:E26"/>
    <mergeCell ref="D11:E11"/>
    <mergeCell ref="D12:E12"/>
    <mergeCell ref="D5:E5"/>
    <mergeCell ref="D6:E6"/>
    <mergeCell ref="D7:E7"/>
    <mergeCell ref="D8:E8"/>
    <mergeCell ref="D23:E23"/>
    <mergeCell ref="D24:E24"/>
    <mergeCell ref="D13:E13"/>
    <mergeCell ref="D14:E14"/>
    <mergeCell ref="D15:E15"/>
    <mergeCell ref="D16:E16"/>
    <mergeCell ref="D21:E21"/>
    <mergeCell ref="D22:E22"/>
    <mergeCell ref="D17:E17"/>
    <mergeCell ref="D18:E18"/>
    <mergeCell ref="D19:E19"/>
    <mergeCell ref="D20:E20"/>
    <mergeCell ref="A1:G1"/>
    <mergeCell ref="D2:E2"/>
    <mergeCell ref="D3:E3"/>
    <mergeCell ref="D4:E4"/>
    <mergeCell ref="D27:E27"/>
    <mergeCell ref="D28:E28"/>
    <mergeCell ref="E32:G32"/>
    <mergeCell ref="A34:C35"/>
    <mergeCell ref="D34:G34"/>
    <mergeCell ref="D35:E35"/>
    <mergeCell ref="F35:G35"/>
    <mergeCell ref="E29:G29"/>
    <mergeCell ref="E30:G31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2008-03-17T01:25:57Z</cp:lastPrinted>
  <dcterms:created xsi:type="dcterms:W3CDTF">2002-11-18T08:10:24Z</dcterms:created>
  <dcterms:modified xsi:type="dcterms:W3CDTF">2015-12-15T08:30:29Z</dcterms:modified>
  <cp:category/>
  <cp:version/>
  <cp:contentType/>
  <cp:contentStatus/>
</cp:coreProperties>
</file>