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11月1日" sheetId="1" r:id="rId1"/>
    <sheet name="11月2日" sheetId="2" r:id="rId2"/>
    <sheet name="11月3日" sheetId="3" r:id="rId3"/>
    <sheet name="11月4日" sheetId="4" r:id="rId4"/>
    <sheet name="11月5日" sheetId="5" r:id="rId5"/>
    <sheet name="11月6日" sheetId="6" r:id="rId6"/>
    <sheet name="11月7日" sheetId="7" r:id="rId7"/>
    <sheet name="11月8日" sheetId="8" r:id="rId8"/>
    <sheet name="11月9日" sheetId="9" r:id="rId9"/>
    <sheet name="11月10日" sheetId="10" r:id="rId10"/>
    <sheet name="11月11日" sheetId="11" r:id="rId11"/>
    <sheet name="11月12日" sheetId="12" r:id="rId12"/>
    <sheet name="11月13日" sheetId="13" r:id="rId13"/>
    <sheet name="11月14日" sheetId="14" r:id="rId14"/>
    <sheet name="11月15日" sheetId="15" r:id="rId15"/>
    <sheet name="11月16日" sheetId="16" r:id="rId16"/>
    <sheet name="11月17日" sheetId="17" r:id="rId17"/>
    <sheet name="11月18日" sheetId="18" r:id="rId18"/>
    <sheet name="11月19日" sheetId="19" r:id="rId19"/>
    <sheet name="11月20日" sheetId="20" r:id="rId20"/>
    <sheet name="11月21日" sheetId="21" r:id="rId21"/>
    <sheet name="11月22日" sheetId="22" r:id="rId22"/>
    <sheet name="11月23日" sheetId="23" r:id="rId23"/>
    <sheet name="11月24日" sheetId="24" r:id="rId24"/>
    <sheet name="11月25日" sheetId="25" r:id="rId25"/>
    <sheet name="11月26日" sheetId="26" r:id="rId26"/>
    <sheet name="11月27日" sheetId="27" r:id="rId27"/>
    <sheet name="11月28日" sheetId="28" r:id="rId28"/>
    <sheet name="11月29日" sheetId="29" r:id="rId29"/>
    <sheet name="11月30日" sheetId="30" r:id="rId30"/>
  </sheets>
  <definedNames/>
  <calcPr fullCalcOnLoad="1"/>
</workbook>
</file>

<file path=xl/sharedStrings.xml><?xml version="1.0" encoding="utf-8"?>
<sst xmlns="http://schemas.openxmlformats.org/spreadsheetml/2006/main" count="998" uniqueCount="136">
  <si>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</si>
  <si>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</si>
  <si>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</si>
  <si>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</si>
  <si>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</si>
  <si>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</si>
  <si>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</si>
  <si>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</si>
  <si>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</si>
  <si>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</si>
  <si>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</si>
  <si>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</si>
  <si>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</si>
  <si>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</si>
  <si>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</si>
  <si>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</si>
  <si>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</si>
  <si>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</si>
  <si>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</si>
  <si>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</si>
  <si>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</si>
  <si>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</si>
  <si>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</si>
  <si>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</si>
  <si>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</si>
  <si>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</si>
  <si>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</si>
  <si>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</si>
  <si>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</si>
  <si>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</si>
  <si>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</si>
  <si>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</si>
  <si>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</si>
  <si>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</si>
  <si>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</si>
  <si>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</si>
  <si>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</si>
  <si>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</si>
  <si>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</si>
  <si>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</si>
  <si>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</si>
  <si>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</si>
  <si>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</si>
  <si>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</si>
  <si>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</si>
  <si>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</si>
  <si>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</si>
  <si>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</si>
  <si>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</si>
  <si>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</si>
  <si>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</si>
  <si>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</si>
  <si>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收11</t>
  </si>
  <si>
    <t>支11</t>
  </si>
  <si>
    <t>本日合計</t>
  </si>
  <si>
    <t>合        計</t>
  </si>
  <si>
    <t>收12</t>
  </si>
  <si>
    <t>支12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</si>
  <si>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</si>
  <si>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</si>
  <si>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</si>
  <si>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</si>
  <si>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</si>
  <si>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</si>
  <si>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</si>
  <si>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</si>
  <si>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</si>
  <si>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</si>
  <si>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</si>
  <si>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</si>
  <si>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</si>
  <si>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</si>
  <si>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</si>
  <si>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</si>
  <si>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</si>
  <si>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</si>
  <si>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</si>
  <si>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</si>
  <si>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</si>
  <si>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</si>
  <si>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</si>
  <si>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</si>
  <si>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</si>
  <si>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收29</t>
  </si>
  <si>
    <t>支29</t>
  </si>
  <si>
    <t>支票號碼</t>
  </si>
  <si>
    <t>0369790帳號</t>
  </si>
  <si>
    <t>中華民國104年 11月1日 第1號</t>
  </si>
  <si>
    <t>中華民國 104年11月2日 第 2號</t>
  </si>
  <si>
    <t>中華民國 104年11月3日 第 3號</t>
  </si>
  <si>
    <t>中華民國 104年11月4日 第4號</t>
  </si>
  <si>
    <t>中華民國 104年11月5日 第5號</t>
  </si>
  <si>
    <t>中華民國 104年11月6日 第6號</t>
  </si>
  <si>
    <t>中華民國 104年11月7日 第7號</t>
  </si>
  <si>
    <t>中華民國 104年11月8日 第8號</t>
  </si>
  <si>
    <t>中華民國 104年11月9日 第9號</t>
  </si>
  <si>
    <t>中華民國 104年11月10日 第10號</t>
  </si>
  <si>
    <t>中華民國 104年11月11日 第11號</t>
  </si>
  <si>
    <t>中華民國 104年11月12日 第12號</t>
  </si>
  <si>
    <t>中華民國 104年11月13日 第13號</t>
  </si>
  <si>
    <t>中華民國 104年11月14日 第14號</t>
  </si>
  <si>
    <t>中華民國 104年11月15日 第15號</t>
  </si>
  <si>
    <t>中華民國 104年11月16日 第16號</t>
  </si>
  <si>
    <t>中華民國 104年11月17日 第17號</t>
  </si>
  <si>
    <t>中華民國 104年11月18日 第18號</t>
  </si>
  <si>
    <t>中華民國 104年11月19日 第19號</t>
  </si>
  <si>
    <t>中華民國 104年11月20日 第20號</t>
  </si>
  <si>
    <t>中華民國 104年11月21日 第21號</t>
  </si>
  <si>
    <t>中華民國 104年11月22日 第22號</t>
  </si>
  <si>
    <t>中華民國 104年11月23日 第23號</t>
  </si>
  <si>
    <t>中華民國 104年11月24日 第24號</t>
  </si>
  <si>
    <t>中華民國 104年11月25日 第25號</t>
  </si>
  <si>
    <t>中華民國 104年11月26日 第26號</t>
  </si>
  <si>
    <t>中華民國 104年11月27日 第27號</t>
  </si>
  <si>
    <t>中華民國 104年11月28日 第28號</t>
  </si>
  <si>
    <t>中華民國 104年11月29日 第29號</t>
  </si>
  <si>
    <t>中華民國 104年11月30日 第30號</t>
  </si>
  <si>
    <t>支</t>
  </si>
  <si>
    <r>
      <t>10</t>
    </r>
    <r>
      <rPr>
        <sz val="12"/>
        <rFont val="細明體"/>
        <family val="3"/>
      </rPr>
      <t>月份廚工薪資及代扣機補款</t>
    </r>
  </si>
  <si>
    <t>1393051</t>
  </si>
  <si>
    <t>10月份午餐費及雜支</t>
  </si>
  <si>
    <t>1393052</t>
  </si>
  <si>
    <t>支</t>
  </si>
  <si>
    <t>返還零用金墊付款</t>
  </si>
  <si>
    <t>1393053</t>
  </si>
  <si>
    <t>收</t>
  </si>
  <si>
    <t>104上員工午餐費</t>
  </si>
  <si>
    <t>收</t>
  </si>
  <si>
    <t>11月份學生午餐費</t>
  </si>
  <si>
    <t>8-10月份學生午餐費</t>
  </si>
  <si>
    <t>1393054</t>
  </si>
  <si>
    <t>11月份學生午餐費</t>
  </si>
  <si>
    <t>收</t>
  </si>
  <si>
    <t>11月份學生午餐費</t>
  </si>
  <si>
    <t>收</t>
  </si>
  <si>
    <t>11月午餐費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</si>
</sst>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0" borderId="1" applyNumberFormat="0" applyFill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5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9" borderId="8" applyNumberFormat="0" applyAlignment="0" applyProtection="0"/>
    <xf numFmtId="0" fontId="21" fillId="14" borderId="9" applyNumberFormat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85</v>
      </c>
    </row>
    <row r="3" spans="1:8" ht="16.5">
      <c r="A3" s="21">
        <v>42309</v>
      </c>
      <c r="B3" s="10" t="s">
        <v>117</v>
      </c>
      <c r="C3" s="10">
        <v>219</v>
      </c>
      <c r="D3" s="34" t="s">
        <v>118</v>
      </c>
      <c r="E3" s="35"/>
      <c r="F3" s="11"/>
      <c r="G3" s="11">
        <v>22183</v>
      </c>
      <c r="H3" s="29" t="s">
        <v>119</v>
      </c>
    </row>
    <row r="4" spans="1:8" ht="16.5">
      <c r="A4" s="21">
        <v>42309</v>
      </c>
      <c r="B4" s="10"/>
      <c r="C4" s="10"/>
      <c r="D4" s="34"/>
      <c r="E4" s="35"/>
      <c r="F4" s="11"/>
      <c r="G4" s="11"/>
      <c r="H4" s="29"/>
    </row>
    <row r="5" spans="1:8" ht="16.5">
      <c r="A5" s="21">
        <v>42309</v>
      </c>
      <c r="B5" s="10"/>
      <c r="C5" s="10"/>
      <c r="D5" s="34"/>
      <c r="E5" s="35"/>
      <c r="F5" s="4"/>
      <c r="G5" s="11"/>
      <c r="H5" s="29"/>
    </row>
    <row r="6" spans="1:8" ht="16.5">
      <c r="A6" s="21">
        <v>42309</v>
      </c>
      <c r="B6" s="10"/>
      <c r="C6" s="10"/>
      <c r="D6" s="36"/>
      <c r="E6" s="35"/>
      <c r="F6" s="4"/>
      <c r="G6" s="11"/>
      <c r="H6" s="29"/>
    </row>
    <row r="7" spans="1:8" ht="16.5">
      <c r="A7" s="21">
        <v>42309</v>
      </c>
      <c r="B7" s="10"/>
      <c r="C7" s="10"/>
      <c r="D7" s="36"/>
      <c r="E7" s="35"/>
      <c r="F7" s="11"/>
      <c r="G7" s="11"/>
      <c r="H7" s="29"/>
    </row>
    <row r="8" spans="1:8" ht="16.5">
      <c r="A8" s="21">
        <v>42309</v>
      </c>
      <c r="B8" s="10"/>
      <c r="C8" s="10"/>
      <c r="D8" s="36"/>
      <c r="E8" s="35"/>
      <c r="F8" s="4"/>
      <c r="G8" s="11"/>
      <c r="H8" s="29"/>
    </row>
    <row r="9" spans="1:8" ht="16.5">
      <c r="A9" s="21">
        <v>42309</v>
      </c>
      <c r="B9" s="10"/>
      <c r="C9" s="10"/>
      <c r="D9" s="36"/>
      <c r="E9" s="35"/>
      <c r="F9" s="4"/>
      <c r="G9" s="11"/>
      <c r="H9" s="29"/>
    </row>
    <row r="10" spans="1:8" ht="16.5">
      <c r="A10" s="21">
        <v>42309</v>
      </c>
      <c r="B10" s="15"/>
      <c r="C10" s="10"/>
      <c r="D10" s="36"/>
      <c r="E10" s="35"/>
      <c r="F10" s="4"/>
      <c r="G10" s="11"/>
      <c r="H10" s="29"/>
    </row>
    <row r="11" spans="1:8" ht="16.5">
      <c r="A11" s="21">
        <v>42309</v>
      </c>
      <c r="B11" s="15"/>
      <c r="C11" s="10"/>
      <c r="D11" s="36"/>
      <c r="E11" s="35"/>
      <c r="F11" s="4"/>
      <c r="G11" s="11"/>
      <c r="H11" s="29"/>
    </row>
    <row r="12" spans="1:7" ht="16.5">
      <c r="A12" s="23"/>
      <c r="B12" s="24"/>
      <c r="C12" s="19"/>
      <c r="D12" s="60"/>
      <c r="E12" s="60"/>
      <c r="F12" s="12"/>
      <c r="G12" s="13"/>
    </row>
    <row r="13" spans="1:7" ht="16.5">
      <c r="A13" s="22"/>
      <c r="B13" s="9"/>
      <c r="C13" s="18"/>
      <c r="D13" s="59"/>
      <c r="E13" s="59"/>
      <c r="F13" s="5"/>
      <c r="G13" s="7"/>
    </row>
    <row r="14" spans="1:7" ht="16.5">
      <c r="A14" s="5"/>
      <c r="B14" s="5"/>
      <c r="C14" s="5"/>
      <c r="D14" s="37"/>
      <c r="E14" s="37"/>
      <c r="F14" s="5"/>
      <c r="G14" s="5"/>
    </row>
    <row r="15" spans="4:5" ht="16.5">
      <c r="D15" s="37"/>
      <c r="E15" s="37"/>
    </row>
    <row r="16" spans="4:5" ht="16.5">
      <c r="D16" s="37"/>
      <c r="E16" s="37"/>
    </row>
    <row r="17" spans="1:7" ht="16.5">
      <c r="A17" s="4" t="s">
        <v>22</v>
      </c>
      <c r="B17" s="16"/>
      <c r="C17" s="17"/>
      <c r="D17" s="31"/>
      <c r="E17" s="32"/>
      <c r="F17" s="14">
        <f>SUM(F3:F15)</f>
        <v>0</v>
      </c>
      <c r="G17" s="14">
        <f>SUM(G3:G15)</f>
        <v>22183</v>
      </c>
    </row>
    <row r="18" spans="1:7" ht="16.5">
      <c r="A18" s="4" t="s">
        <v>23</v>
      </c>
      <c r="B18" s="16"/>
      <c r="C18" s="17"/>
      <c r="D18" s="31"/>
      <c r="E18" s="32"/>
      <c r="F18" s="11">
        <v>513988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491805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513988</v>
      </c>
      <c r="G20" s="14">
        <f>G17+G19</f>
        <v>513988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86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87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513988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22183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491805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D22:E22"/>
    <mergeCell ref="D23:E23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42318</v>
      </c>
      <c r="B3" s="10" t="s">
        <v>125</v>
      </c>
      <c r="C3" s="10">
        <v>129</v>
      </c>
      <c r="D3" s="63" t="s">
        <v>126</v>
      </c>
      <c r="E3" s="35"/>
      <c r="F3" s="25">
        <v>20133</v>
      </c>
      <c r="G3" s="25"/>
      <c r="H3" s="29"/>
    </row>
    <row r="4" spans="1:8" ht="16.5">
      <c r="A4" s="21">
        <v>42318</v>
      </c>
      <c r="B4" s="10" t="s">
        <v>127</v>
      </c>
      <c r="C4" s="10">
        <v>129</v>
      </c>
      <c r="D4" s="35" t="s">
        <v>128</v>
      </c>
      <c r="E4" s="35"/>
      <c r="F4" s="25">
        <v>21168</v>
      </c>
      <c r="G4" s="25"/>
      <c r="H4" s="29"/>
    </row>
    <row r="5" spans="1:8" ht="16.5">
      <c r="A5" s="21">
        <v>42318</v>
      </c>
      <c r="B5" s="10" t="s">
        <v>127</v>
      </c>
      <c r="C5" s="10">
        <v>129</v>
      </c>
      <c r="D5" s="35" t="s">
        <v>129</v>
      </c>
      <c r="E5" s="35"/>
      <c r="F5" s="25">
        <v>3208</v>
      </c>
      <c r="G5" s="25"/>
      <c r="H5" s="29"/>
    </row>
    <row r="6" spans="1:8" ht="16.5">
      <c r="A6" s="21">
        <v>42318</v>
      </c>
      <c r="B6" s="10"/>
      <c r="C6" s="10"/>
      <c r="D6" s="35"/>
      <c r="E6" s="35"/>
      <c r="F6" s="25"/>
      <c r="G6" s="25"/>
      <c r="H6" s="29"/>
    </row>
    <row r="7" spans="1:8" ht="16.5">
      <c r="A7" s="21">
        <v>42318</v>
      </c>
      <c r="B7" s="10"/>
      <c r="C7" s="10"/>
      <c r="D7" s="35"/>
      <c r="E7" s="35"/>
      <c r="F7" s="25"/>
      <c r="G7" s="25"/>
      <c r="H7" s="29"/>
    </row>
    <row r="8" spans="1:8" ht="16.5">
      <c r="A8" s="21">
        <v>42318</v>
      </c>
      <c r="B8" s="10"/>
      <c r="C8" s="10"/>
      <c r="D8" s="35"/>
      <c r="E8" s="35"/>
      <c r="F8" s="25"/>
      <c r="G8" s="25"/>
      <c r="H8" s="29"/>
    </row>
    <row r="9" spans="1:8" ht="16.5">
      <c r="A9" s="21">
        <v>42318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42318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42318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44509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'11月9日'!G19</f>
        <v>418939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96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418939</v>
      </c>
      <c r="G36" s="57"/>
    </row>
    <row r="37" spans="1:7" ht="21" customHeight="1">
      <c r="A37" s="44" t="s">
        <v>47</v>
      </c>
      <c r="B37" s="45"/>
      <c r="C37" s="45"/>
      <c r="D37" s="38">
        <f>F17</f>
        <v>44509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42319</v>
      </c>
      <c r="B3" s="10"/>
      <c r="C3" s="10"/>
      <c r="D3" s="36"/>
      <c r="E3" s="35"/>
      <c r="F3" s="25"/>
      <c r="G3" s="25"/>
      <c r="H3" s="29"/>
    </row>
    <row r="4" spans="1:8" ht="16.5">
      <c r="A4" s="21">
        <v>42319</v>
      </c>
      <c r="B4" s="10"/>
      <c r="C4" s="10"/>
      <c r="D4" s="35"/>
      <c r="E4" s="35"/>
      <c r="F4" s="25"/>
      <c r="G4" s="25"/>
      <c r="H4" s="29"/>
    </row>
    <row r="5" spans="1:8" ht="16.5">
      <c r="A5" s="21">
        <v>42319</v>
      </c>
      <c r="B5" s="10"/>
      <c r="C5" s="10"/>
      <c r="D5" s="35"/>
      <c r="E5" s="35"/>
      <c r="F5" s="25"/>
      <c r="G5" s="25"/>
      <c r="H5" s="29"/>
    </row>
    <row r="6" spans="1:8" ht="16.5">
      <c r="A6" s="21">
        <v>42319</v>
      </c>
      <c r="B6" s="10"/>
      <c r="C6" s="10"/>
      <c r="D6" s="35"/>
      <c r="E6" s="35"/>
      <c r="F6" s="25"/>
      <c r="G6" s="25"/>
      <c r="H6" s="29"/>
    </row>
    <row r="7" spans="1:8" ht="16.5">
      <c r="A7" s="21">
        <v>42319</v>
      </c>
      <c r="B7" s="10"/>
      <c r="C7" s="10"/>
      <c r="D7" s="35"/>
      <c r="E7" s="35"/>
      <c r="F7" s="25"/>
      <c r="G7" s="25"/>
      <c r="H7" s="29"/>
    </row>
    <row r="8" spans="1:8" ht="16.5">
      <c r="A8" s="21">
        <v>42319</v>
      </c>
      <c r="B8" s="10"/>
      <c r="C8" s="10"/>
      <c r="D8" s="35"/>
      <c r="E8" s="35"/>
      <c r="F8" s="25"/>
      <c r="G8" s="25"/>
      <c r="H8" s="29"/>
    </row>
    <row r="9" spans="1:8" ht="16.5">
      <c r="A9" s="21">
        <v>42319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42319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42319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'11月10日'!G19</f>
        <v>463448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 t="s">
        <v>52</v>
      </c>
      <c r="C30" s="10" t="s">
        <v>52</v>
      </c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 t="s">
        <v>53</v>
      </c>
      <c r="C32" s="10" t="s">
        <v>53</v>
      </c>
      <c r="E32" s="30" t="s">
        <v>97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85</v>
      </c>
    </row>
    <row r="3" spans="1:8" ht="16.5">
      <c r="A3" s="21">
        <v>42320</v>
      </c>
      <c r="B3" s="10"/>
      <c r="C3" s="10"/>
      <c r="D3" s="36"/>
      <c r="E3" s="35"/>
      <c r="F3" s="25"/>
      <c r="G3" s="25"/>
      <c r="H3" s="29"/>
    </row>
    <row r="4" spans="1:8" ht="16.5">
      <c r="A4" s="21">
        <v>42320</v>
      </c>
      <c r="B4" s="10"/>
      <c r="C4" s="10"/>
      <c r="D4" s="35"/>
      <c r="E4" s="35"/>
      <c r="F4" s="25"/>
      <c r="G4" s="25"/>
      <c r="H4" s="29"/>
    </row>
    <row r="5" spans="1:8" ht="16.5">
      <c r="A5" s="21">
        <v>42320</v>
      </c>
      <c r="B5" s="10"/>
      <c r="C5" s="10"/>
      <c r="D5" s="35"/>
      <c r="E5" s="35"/>
      <c r="F5" s="25"/>
      <c r="G5" s="25"/>
      <c r="H5" s="29"/>
    </row>
    <row r="6" spans="1:8" ht="16.5">
      <c r="A6" s="21">
        <v>42320</v>
      </c>
      <c r="B6" s="10"/>
      <c r="C6" s="10"/>
      <c r="D6" s="35"/>
      <c r="E6" s="35"/>
      <c r="F6" s="25"/>
      <c r="G6" s="25"/>
      <c r="H6" s="29"/>
    </row>
    <row r="7" spans="1:8" ht="16.5">
      <c r="A7" s="21">
        <v>42320</v>
      </c>
      <c r="B7" s="10"/>
      <c r="C7" s="10"/>
      <c r="D7" s="35"/>
      <c r="E7" s="35"/>
      <c r="F7" s="25"/>
      <c r="G7" s="25"/>
      <c r="H7" s="29"/>
    </row>
    <row r="8" spans="1:8" ht="16.5">
      <c r="A8" s="21">
        <v>42320</v>
      </c>
      <c r="B8" s="10"/>
      <c r="C8" s="10"/>
      <c r="D8" s="35"/>
      <c r="E8" s="35"/>
      <c r="F8" s="25"/>
      <c r="G8" s="25"/>
      <c r="H8" s="29"/>
    </row>
    <row r="9" spans="1:8" ht="16.5">
      <c r="A9" s="21">
        <v>42320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42320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42320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'11月11日'!G19</f>
        <v>463448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86</v>
      </c>
      <c r="F29" s="49"/>
      <c r="G29" s="49"/>
    </row>
    <row r="30" spans="1:7" ht="16.5" customHeight="1" thickTop="1">
      <c r="A30" s="4" t="s">
        <v>11</v>
      </c>
      <c r="B30" s="10" t="s">
        <v>56</v>
      </c>
      <c r="C30" s="10" t="s">
        <v>56</v>
      </c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 t="s">
        <v>57</v>
      </c>
      <c r="C32" s="10" t="s">
        <v>57</v>
      </c>
      <c r="E32" s="30" t="s">
        <v>98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42321</v>
      </c>
      <c r="B3" s="10"/>
      <c r="C3" s="10"/>
      <c r="D3" s="36"/>
      <c r="E3" s="35"/>
      <c r="F3" s="25"/>
      <c r="G3" s="25"/>
      <c r="H3" s="29"/>
    </row>
    <row r="4" spans="1:8" ht="16.5">
      <c r="A4" s="21">
        <v>42321</v>
      </c>
      <c r="B4" s="10"/>
      <c r="C4" s="10"/>
      <c r="D4" s="35"/>
      <c r="E4" s="35"/>
      <c r="F4" s="25"/>
      <c r="G4" s="25"/>
      <c r="H4" s="29"/>
    </row>
    <row r="5" spans="1:8" ht="16.5">
      <c r="A5" s="21">
        <v>42321</v>
      </c>
      <c r="B5" s="10"/>
      <c r="C5" s="10"/>
      <c r="D5" s="35"/>
      <c r="E5" s="35"/>
      <c r="F5" s="25"/>
      <c r="G5" s="25"/>
      <c r="H5" s="29"/>
    </row>
    <row r="6" spans="1:8" ht="16.5">
      <c r="A6" s="21">
        <v>42321</v>
      </c>
      <c r="B6" s="10"/>
      <c r="C6" s="10"/>
      <c r="D6" s="35"/>
      <c r="E6" s="35"/>
      <c r="F6" s="25"/>
      <c r="G6" s="25"/>
      <c r="H6" s="29"/>
    </row>
    <row r="7" spans="1:8" ht="16.5">
      <c r="A7" s="21">
        <v>42321</v>
      </c>
      <c r="B7" s="10"/>
      <c r="C7" s="10"/>
      <c r="D7" s="35"/>
      <c r="E7" s="35"/>
      <c r="F7" s="25"/>
      <c r="G7" s="25"/>
      <c r="H7" s="29"/>
    </row>
    <row r="8" spans="1:8" ht="16.5">
      <c r="A8" s="21">
        <v>42321</v>
      </c>
      <c r="B8" s="10"/>
      <c r="C8" s="10"/>
      <c r="D8" s="35"/>
      <c r="E8" s="35"/>
      <c r="F8" s="25"/>
      <c r="G8" s="25"/>
      <c r="H8" s="29"/>
    </row>
    <row r="9" spans="1:8" ht="16.5">
      <c r="A9" s="21">
        <v>42321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42321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42321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'11月12日'!G19</f>
        <v>463448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99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42322</v>
      </c>
      <c r="B3" s="10"/>
      <c r="C3" s="10"/>
      <c r="D3" s="36"/>
      <c r="E3" s="35"/>
      <c r="F3" s="25"/>
      <c r="G3" s="25"/>
      <c r="H3" s="29"/>
    </row>
    <row r="4" spans="1:8" ht="16.5">
      <c r="A4" s="21">
        <v>42322</v>
      </c>
      <c r="B4" s="10"/>
      <c r="C4" s="10"/>
      <c r="D4" s="35"/>
      <c r="E4" s="35"/>
      <c r="F4" s="25"/>
      <c r="G4" s="25"/>
      <c r="H4" s="29"/>
    </row>
    <row r="5" spans="1:8" ht="16.5">
      <c r="A5" s="21">
        <v>42322</v>
      </c>
      <c r="B5" s="10"/>
      <c r="C5" s="10"/>
      <c r="D5" s="35"/>
      <c r="E5" s="35"/>
      <c r="F5" s="25"/>
      <c r="G5" s="25"/>
      <c r="H5" s="29"/>
    </row>
    <row r="6" spans="1:8" ht="16.5">
      <c r="A6" s="21">
        <v>42322</v>
      </c>
      <c r="B6" s="10"/>
      <c r="C6" s="10"/>
      <c r="D6" s="35"/>
      <c r="E6" s="35"/>
      <c r="F6" s="25"/>
      <c r="G6" s="25"/>
      <c r="H6" s="29"/>
    </row>
    <row r="7" spans="1:8" ht="16.5">
      <c r="A7" s="21">
        <v>42322</v>
      </c>
      <c r="B7" s="10"/>
      <c r="C7" s="10"/>
      <c r="D7" s="35"/>
      <c r="E7" s="35"/>
      <c r="F7" s="25"/>
      <c r="G7" s="25"/>
      <c r="H7" s="29"/>
    </row>
    <row r="8" spans="1:8" ht="16.5">
      <c r="A8" s="21">
        <v>42322</v>
      </c>
      <c r="B8" s="10"/>
      <c r="C8" s="10"/>
      <c r="D8" s="35"/>
      <c r="E8" s="35"/>
      <c r="F8" s="25"/>
      <c r="G8" s="25"/>
      <c r="H8" s="29"/>
    </row>
    <row r="9" spans="1:8" ht="16.5">
      <c r="A9" s="21">
        <v>42322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42322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42322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'11月13日'!G19</f>
        <v>463448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100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42323</v>
      </c>
      <c r="B3" s="10"/>
      <c r="C3" s="10"/>
      <c r="D3" s="36"/>
      <c r="E3" s="35"/>
      <c r="F3" s="25"/>
      <c r="G3" s="25"/>
      <c r="H3" s="29"/>
    </row>
    <row r="4" spans="1:8" ht="16.5">
      <c r="A4" s="21">
        <v>42323</v>
      </c>
      <c r="B4" s="10"/>
      <c r="C4" s="10"/>
      <c r="D4" s="35"/>
      <c r="E4" s="35"/>
      <c r="F4" s="25"/>
      <c r="G4" s="25"/>
      <c r="H4" s="29"/>
    </row>
    <row r="5" spans="1:8" ht="16.5">
      <c r="A5" s="21">
        <v>42323</v>
      </c>
      <c r="B5" s="10"/>
      <c r="C5" s="10"/>
      <c r="D5" s="35"/>
      <c r="E5" s="35"/>
      <c r="F5" s="25"/>
      <c r="G5" s="25"/>
      <c r="H5" s="29"/>
    </row>
    <row r="6" spans="1:8" ht="16.5">
      <c r="A6" s="21">
        <v>42323</v>
      </c>
      <c r="B6" s="10"/>
      <c r="C6" s="10"/>
      <c r="D6" s="35"/>
      <c r="E6" s="35"/>
      <c r="F6" s="25"/>
      <c r="G6" s="25"/>
      <c r="H6" s="29"/>
    </row>
    <row r="7" spans="1:8" ht="16.5">
      <c r="A7" s="21">
        <v>42323</v>
      </c>
      <c r="B7" s="10"/>
      <c r="C7" s="10"/>
      <c r="D7" s="35"/>
      <c r="E7" s="35"/>
      <c r="F7" s="25"/>
      <c r="G7" s="25"/>
      <c r="H7" s="29"/>
    </row>
    <row r="8" spans="1:8" ht="16.5">
      <c r="A8" s="21">
        <v>42323</v>
      </c>
      <c r="B8" s="10"/>
      <c r="C8" s="10"/>
      <c r="D8" s="35"/>
      <c r="E8" s="35"/>
      <c r="F8" s="25"/>
      <c r="G8" s="25"/>
      <c r="H8" s="29"/>
    </row>
    <row r="9" spans="1:8" ht="16.5">
      <c r="A9" s="21">
        <v>42323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42323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42323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'11月14日'!G19</f>
        <v>463448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101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42324</v>
      </c>
      <c r="B3" s="10"/>
      <c r="C3" s="10"/>
      <c r="D3" s="36"/>
      <c r="E3" s="35"/>
      <c r="F3" s="25"/>
      <c r="G3" s="25"/>
      <c r="H3" s="29"/>
    </row>
    <row r="4" spans="1:8" ht="16.5">
      <c r="A4" s="21">
        <v>42324</v>
      </c>
      <c r="B4" s="10"/>
      <c r="C4" s="10"/>
      <c r="D4" s="35"/>
      <c r="E4" s="35"/>
      <c r="F4" s="25"/>
      <c r="G4" s="25"/>
      <c r="H4" s="29"/>
    </row>
    <row r="5" spans="1:8" ht="16.5">
      <c r="A5" s="21">
        <v>42324</v>
      </c>
      <c r="B5" s="10"/>
      <c r="C5" s="10"/>
      <c r="D5" s="35"/>
      <c r="E5" s="35"/>
      <c r="F5" s="25"/>
      <c r="G5" s="25"/>
      <c r="H5" s="29"/>
    </row>
    <row r="6" spans="1:8" ht="16.5">
      <c r="A6" s="21">
        <v>42324</v>
      </c>
      <c r="B6" s="10"/>
      <c r="C6" s="10"/>
      <c r="D6" s="35"/>
      <c r="E6" s="35"/>
      <c r="F6" s="25"/>
      <c r="G6" s="25"/>
      <c r="H6" s="29"/>
    </row>
    <row r="7" spans="1:8" ht="16.5">
      <c r="A7" s="21">
        <v>42324</v>
      </c>
      <c r="B7" s="10"/>
      <c r="C7" s="10"/>
      <c r="D7" s="35"/>
      <c r="E7" s="35"/>
      <c r="F7" s="25"/>
      <c r="G7" s="25"/>
      <c r="H7" s="29"/>
    </row>
    <row r="8" spans="1:8" ht="16.5">
      <c r="A8" s="21">
        <v>42324</v>
      </c>
      <c r="B8" s="10"/>
      <c r="C8" s="10"/>
      <c r="D8" s="35"/>
      <c r="E8" s="35"/>
      <c r="F8" s="25"/>
      <c r="G8" s="25"/>
      <c r="H8" s="29"/>
    </row>
    <row r="9" spans="1:8" ht="16.5">
      <c r="A9" s="21">
        <v>42324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42324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42324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'11月15日'!G19</f>
        <v>463448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102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85</v>
      </c>
    </row>
    <row r="3" spans="1:8" ht="16.5">
      <c r="A3" s="21">
        <v>42325</v>
      </c>
      <c r="B3" s="10"/>
      <c r="C3" s="10"/>
      <c r="D3" s="36"/>
      <c r="E3" s="35"/>
      <c r="F3" s="25"/>
      <c r="G3" s="25"/>
      <c r="H3" s="29"/>
    </row>
    <row r="4" spans="1:8" ht="16.5">
      <c r="A4" s="21">
        <v>42325</v>
      </c>
      <c r="B4" s="10"/>
      <c r="C4" s="10"/>
      <c r="D4" s="35"/>
      <c r="E4" s="35"/>
      <c r="F4" s="25"/>
      <c r="G4" s="25"/>
      <c r="H4" s="29"/>
    </row>
    <row r="5" spans="1:8" ht="16.5">
      <c r="A5" s="21">
        <v>42325</v>
      </c>
      <c r="B5" s="10"/>
      <c r="C5" s="10"/>
      <c r="D5" s="35"/>
      <c r="E5" s="35"/>
      <c r="F5" s="25"/>
      <c r="G5" s="25"/>
      <c r="H5" s="29"/>
    </row>
    <row r="6" spans="1:8" ht="16.5">
      <c r="A6" s="21">
        <v>42325</v>
      </c>
      <c r="B6" s="10"/>
      <c r="C6" s="10"/>
      <c r="D6" s="35"/>
      <c r="E6" s="35"/>
      <c r="F6" s="25"/>
      <c r="G6" s="25"/>
      <c r="H6" s="29"/>
    </row>
    <row r="7" spans="1:8" ht="16.5">
      <c r="A7" s="21">
        <v>42325</v>
      </c>
      <c r="B7" s="10"/>
      <c r="C7" s="10"/>
      <c r="D7" s="35"/>
      <c r="E7" s="35"/>
      <c r="F7" s="25"/>
      <c r="G7" s="25"/>
      <c r="H7" s="29"/>
    </row>
    <row r="8" spans="1:8" ht="16.5">
      <c r="A8" s="21">
        <v>42325</v>
      </c>
      <c r="B8" s="10"/>
      <c r="C8" s="10"/>
      <c r="D8" s="35"/>
      <c r="E8" s="35"/>
      <c r="F8" s="25"/>
      <c r="G8" s="25"/>
      <c r="H8" s="29"/>
    </row>
    <row r="9" spans="1:8" ht="16.5">
      <c r="A9" s="21">
        <v>42325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42325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42325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'11月16日'!G19</f>
        <v>463448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86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103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42326</v>
      </c>
      <c r="B3" s="10"/>
      <c r="C3" s="10"/>
      <c r="D3" s="36"/>
      <c r="E3" s="35"/>
      <c r="F3" s="25"/>
      <c r="G3" s="25"/>
      <c r="H3" s="29"/>
    </row>
    <row r="4" spans="1:8" ht="16.5">
      <c r="A4" s="21">
        <v>42326</v>
      </c>
      <c r="B4" s="10"/>
      <c r="C4" s="10"/>
      <c r="D4" s="35"/>
      <c r="E4" s="35"/>
      <c r="F4" s="25"/>
      <c r="G4" s="25"/>
      <c r="H4" s="29"/>
    </row>
    <row r="5" spans="1:8" ht="16.5">
      <c r="A5" s="21">
        <v>42326</v>
      </c>
      <c r="B5" s="10"/>
      <c r="C5" s="10"/>
      <c r="D5" s="35"/>
      <c r="E5" s="35"/>
      <c r="F5" s="25"/>
      <c r="G5" s="25"/>
      <c r="H5" s="29"/>
    </row>
    <row r="6" spans="1:8" ht="16.5">
      <c r="A6" s="21">
        <v>42326</v>
      </c>
      <c r="B6" s="10"/>
      <c r="C6" s="10"/>
      <c r="D6" s="35"/>
      <c r="E6" s="35"/>
      <c r="F6" s="25"/>
      <c r="G6" s="25"/>
      <c r="H6" s="29"/>
    </row>
    <row r="7" spans="1:8" ht="16.5">
      <c r="A7" s="21">
        <v>42326</v>
      </c>
      <c r="B7" s="10"/>
      <c r="C7" s="10"/>
      <c r="D7" s="35"/>
      <c r="E7" s="35"/>
      <c r="F7" s="25"/>
      <c r="G7" s="25"/>
      <c r="H7" s="29"/>
    </row>
    <row r="8" spans="1:8" ht="16.5">
      <c r="A8" s="21">
        <v>42326</v>
      </c>
      <c r="B8" s="10"/>
      <c r="C8" s="10"/>
      <c r="D8" s="35"/>
      <c r="E8" s="35"/>
      <c r="F8" s="25"/>
      <c r="G8" s="25"/>
      <c r="H8" s="29"/>
    </row>
    <row r="9" spans="1:8" ht="16.5">
      <c r="A9" s="21">
        <v>42326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42326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42326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'11月17日'!G19</f>
        <v>463448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463448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463448</v>
      </c>
      <c r="G20" s="14">
        <f>G17+G19</f>
        <v>463448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104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463448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42327</v>
      </c>
      <c r="B3" s="10" t="s">
        <v>117</v>
      </c>
      <c r="C3" s="10">
        <v>237</v>
      </c>
      <c r="D3" s="36" t="s">
        <v>123</v>
      </c>
      <c r="E3" s="35"/>
      <c r="F3" s="25"/>
      <c r="G3" s="25">
        <v>3271</v>
      </c>
      <c r="H3" s="29" t="s">
        <v>130</v>
      </c>
    </row>
    <row r="4" spans="1:8" ht="16.5">
      <c r="A4" s="21">
        <v>42327</v>
      </c>
      <c r="B4" s="10" t="s">
        <v>134</v>
      </c>
      <c r="C4" s="10">
        <v>133</v>
      </c>
      <c r="D4" s="35" t="s">
        <v>135</v>
      </c>
      <c r="E4" s="35"/>
      <c r="F4" s="25">
        <v>15680</v>
      </c>
      <c r="G4" s="25"/>
      <c r="H4" s="29"/>
    </row>
    <row r="5" spans="1:8" ht="16.5">
      <c r="A5" s="21">
        <v>42327</v>
      </c>
      <c r="B5" s="10" t="s">
        <v>134</v>
      </c>
      <c r="C5" s="10">
        <v>133</v>
      </c>
      <c r="D5" s="35" t="s">
        <v>135</v>
      </c>
      <c r="E5" s="35"/>
      <c r="F5" s="25">
        <v>13328</v>
      </c>
      <c r="G5" s="25"/>
      <c r="H5" s="29"/>
    </row>
    <row r="6" spans="1:8" ht="16.5">
      <c r="A6" s="21">
        <v>42327</v>
      </c>
      <c r="B6" s="10"/>
      <c r="C6" s="10"/>
      <c r="D6" s="35"/>
      <c r="E6" s="35"/>
      <c r="F6" s="25"/>
      <c r="G6" s="25"/>
      <c r="H6" s="29"/>
    </row>
    <row r="7" spans="1:8" ht="16.5">
      <c r="A7" s="21">
        <v>42327</v>
      </c>
      <c r="B7" s="10"/>
      <c r="C7" s="10"/>
      <c r="D7" s="35"/>
      <c r="E7" s="35"/>
      <c r="F7" s="25"/>
      <c r="G7" s="25"/>
      <c r="H7" s="29"/>
    </row>
    <row r="8" spans="1:8" ht="16.5">
      <c r="A8" s="21">
        <v>42327</v>
      </c>
      <c r="B8" s="10"/>
      <c r="C8" s="10"/>
      <c r="D8" s="35"/>
      <c r="E8" s="35"/>
      <c r="F8" s="25"/>
      <c r="G8" s="25"/>
      <c r="H8" s="29"/>
    </row>
    <row r="9" spans="1:8" ht="16.5">
      <c r="A9" s="21">
        <v>42327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42327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42327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29008</v>
      </c>
      <c r="G17" s="14">
        <f>SUM(G3:G16)</f>
        <v>3271</v>
      </c>
    </row>
    <row r="18" spans="1:7" ht="16.5">
      <c r="A18" s="4" t="s">
        <v>65</v>
      </c>
      <c r="B18" s="16"/>
      <c r="C18" s="17"/>
      <c r="D18" s="31"/>
      <c r="E18" s="32"/>
      <c r="F18" s="25">
        <f>'11月18日'!G19</f>
        <v>463448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489185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492456</v>
      </c>
      <c r="G20" s="14">
        <f>G17+G19</f>
        <v>492456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105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463448</v>
      </c>
      <c r="G36" s="57"/>
    </row>
    <row r="37" spans="1:7" ht="21" customHeight="1">
      <c r="A37" s="44" t="s">
        <v>78</v>
      </c>
      <c r="B37" s="45"/>
      <c r="C37" s="45"/>
      <c r="D37" s="38">
        <f>F17</f>
        <v>29008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3271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489185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85</v>
      </c>
    </row>
    <row r="3" spans="1:8" ht="16.5">
      <c r="A3" s="21">
        <v>42310</v>
      </c>
      <c r="B3" s="10"/>
      <c r="C3" s="10"/>
      <c r="D3" s="34"/>
      <c r="E3" s="35"/>
      <c r="F3" s="11"/>
      <c r="G3" s="11"/>
      <c r="H3" s="29"/>
    </row>
    <row r="4" spans="1:8" ht="16.5">
      <c r="A4" s="21">
        <v>42310</v>
      </c>
      <c r="B4" s="10"/>
      <c r="C4" s="10"/>
      <c r="D4" s="35"/>
      <c r="E4" s="35"/>
      <c r="F4" s="11"/>
      <c r="G4" s="11"/>
      <c r="H4" s="29"/>
    </row>
    <row r="5" spans="1:8" ht="16.5">
      <c r="A5" s="21">
        <v>42310</v>
      </c>
      <c r="B5" s="10"/>
      <c r="C5" s="10"/>
      <c r="D5" s="35"/>
      <c r="E5" s="35"/>
      <c r="F5" s="11"/>
      <c r="G5" s="11"/>
      <c r="H5" s="29"/>
    </row>
    <row r="6" spans="1:8" ht="16.5">
      <c r="A6" s="21">
        <v>42310</v>
      </c>
      <c r="B6" s="10"/>
      <c r="C6" s="10"/>
      <c r="D6" s="35"/>
      <c r="E6" s="35"/>
      <c r="F6" s="11"/>
      <c r="G6" s="11"/>
      <c r="H6" s="29"/>
    </row>
    <row r="7" spans="1:8" ht="16.5">
      <c r="A7" s="21">
        <v>42310</v>
      </c>
      <c r="B7" s="10"/>
      <c r="C7" s="10"/>
      <c r="D7" s="35"/>
      <c r="E7" s="35"/>
      <c r="F7" s="11"/>
      <c r="G7" s="11"/>
      <c r="H7" s="29"/>
    </row>
    <row r="8" spans="1:8" ht="16.5">
      <c r="A8" s="21">
        <v>42310</v>
      </c>
      <c r="B8" s="10"/>
      <c r="C8" s="10"/>
      <c r="D8" s="35"/>
      <c r="E8" s="35"/>
      <c r="F8" s="11"/>
      <c r="G8" s="11"/>
      <c r="H8" s="29"/>
    </row>
    <row r="9" spans="1:8" ht="16.5">
      <c r="A9" s="21">
        <v>42310</v>
      </c>
      <c r="B9" s="10"/>
      <c r="C9" s="10"/>
      <c r="D9" s="35"/>
      <c r="E9" s="35"/>
      <c r="F9" s="11"/>
      <c r="G9" s="11"/>
      <c r="H9" s="29"/>
    </row>
    <row r="10" spans="1:8" ht="16.5">
      <c r="A10" s="21">
        <v>42310</v>
      </c>
      <c r="B10" s="10"/>
      <c r="C10" s="10"/>
      <c r="D10" s="35"/>
      <c r="E10" s="35"/>
      <c r="F10" s="11"/>
      <c r="G10" s="11"/>
      <c r="H10" s="29"/>
    </row>
    <row r="11" spans="1:8" ht="16.5">
      <c r="A11" s="21">
        <v>42310</v>
      </c>
      <c r="B11" s="10"/>
      <c r="C11" s="10"/>
      <c r="D11" s="35"/>
      <c r="E11" s="35"/>
      <c r="F11" s="11"/>
      <c r="G11" s="11"/>
      <c r="H11" s="29"/>
    </row>
    <row r="12" spans="1:7" ht="16.5">
      <c r="A12" s="23"/>
      <c r="B12" s="24"/>
      <c r="C12" s="24"/>
      <c r="D12" s="61"/>
      <c r="E12" s="60"/>
      <c r="F12" s="12"/>
      <c r="G12" s="13"/>
    </row>
    <row r="13" spans="1:7" ht="16.5">
      <c r="A13" s="22"/>
      <c r="B13" s="9"/>
      <c r="C13" s="9"/>
      <c r="D13" s="62"/>
      <c r="E13" s="59"/>
      <c r="F13" s="5"/>
      <c r="G13" s="7"/>
    </row>
    <row r="14" spans="1:7" ht="16.5">
      <c r="A14" s="22"/>
      <c r="B14" s="9"/>
      <c r="C14" s="9"/>
      <c r="D14" s="62"/>
      <c r="E14" s="59"/>
      <c r="F14" s="5"/>
      <c r="G14" s="7"/>
    </row>
    <row r="15" spans="1:7" ht="16.5">
      <c r="A15" s="6"/>
      <c r="B15" s="8"/>
      <c r="C15" s="9"/>
      <c r="D15" s="62"/>
      <c r="E15" s="59"/>
      <c r="F15" s="5"/>
      <c r="G15" s="7"/>
    </row>
    <row r="16" spans="1:7" ht="16.5">
      <c r="A16" s="6"/>
      <c r="B16" s="5"/>
      <c r="C16" s="5"/>
      <c r="D16" s="59"/>
      <c r="E16" s="59"/>
      <c r="F16" s="5"/>
      <c r="G16" s="7"/>
    </row>
    <row r="17" spans="1:7" ht="16.5">
      <c r="A17" s="4" t="s">
        <v>22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f>'11月1日'!G19</f>
        <v>491805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491805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491805</v>
      </c>
      <c r="G20" s="14">
        <f>G17+G19</f>
        <v>491805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86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88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491805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491805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42328</v>
      </c>
      <c r="B3" s="10"/>
      <c r="C3" s="10"/>
      <c r="D3" s="36"/>
      <c r="E3" s="35"/>
      <c r="F3" s="25"/>
      <c r="G3" s="25"/>
      <c r="H3" s="29"/>
    </row>
    <row r="4" spans="1:8" ht="16.5">
      <c r="A4" s="21">
        <v>42328</v>
      </c>
      <c r="B4" s="10"/>
      <c r="C4" s="10"/>
      <c r="D4" s="35"/>
      <c r="E4" s="35"/>
      <c r="F4" s="25"/>
      <c r="G4" s="25"/>
      <c r="H4" s="29"/>
    </row>
    <row r="5" spans="1:8" ht="16.5">
      <c r="A5" s="21">
        <v>42328</v>
      </c>
      <c r="B5" s="10"/>
      <c r="C5" s="10"/>
      <c r="D5" s="35"/>
      <c r="E5" s="35"/>
      <c r="F5" s="25"/>
      <c r="G5" s="25"/>
      <c r="H5" s="29"/>
    </row>
    <row r="6" spans="1:8" ht="16.5">
      <c r="A6" s="21">
        <v>42328</v>
      </c>
      <c r="B6" s="10"/>
      <c r="C6" s="10"/>
      <c r="D6" s="35"/>
      <c r="E6" s="35"/>
      <c r="F6" s="25"/>
      <c r="G6" s="25"/>
      <c r="H6" s="29"/>
    </row>
    <row r="7" spans="1:8" ht="16.5">
      <c r="A7" s="21">
        <v>42328</v>
      </c>
      <c r="B7" s="10"/>
      <c r="C7" s="10"/>
      <c r="D7" s="35"/>
      <c r="E7" s="35"/>
      <c r="F7" s="25"/>
      <c r="G7" s="25"/>
      <c r="H7" s="29"/>
    </row>
    <row r="8" spans="1:8" ht="16.5">
      <c r="A8" s="21">
        <v>42328</v>
      </c>
      <c r="B8" s="10"/>
      <c r="C8" s="10"/>
      <c r="D8" s="35"/>
      <c r="E8" s="35"/>
      <c r="F8" s="25"/>
      <c r="G8" s="25"/>
      <c r="H8" s="29"/>
    </row>
    <row r="9" spans="1:8" ht="16.5">
      <c r="A9" s="21">
        <v>42328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42328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42328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'11月19日'!G19</f>
        <v>489185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489185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489185</v>
      </c>
      <c r="G20" s="14">
        <f>G17+G19</f>
        <v>489185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106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489185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489185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42329</v>
      </c>
      <c r="B3" s="10"/>
      <c r="C3" s="10"/>
      <c r="D3" s="36"/>
      <c r="E3" s="35"/>
      <c r="F3" s="25"/>
      <c r="G3" s="25"/>
      <c r="H3" s="29"/>
    </row>
    <row r="4" spans="1:8" ht="16.5">
      <c r="A4" s="21">
        <v>42329</v>
      </c>
      <c r="B4" s="10"/>
      <c r="C4" s="10"/>
      <c r="D4" s="35"/>
      <c r="E4" s="35"/>
      <c r="F4" s="25"/>
      <c r="G4" s="25"/>
      <c r="H4" s="29"/>
    </row>
    <row r="5" spans="1:8" ht="16.5">
      <c r="A5" s="21">
        <v>42329</v>
      </c>
      <c r="B5" s="10"/>
      <c r="C5" s="10"/>
      <c r="D5" s="35"/>
      <c r="E5" s="35"/>
      <c r="F5" s="25"/>
      <c r="G5" s="25"/>
      <c r="H5" s="29"/>
    </row>
    <row r="6" spans="1:8" ht="16.5">
      <c r="A6" s="21">
        <v>42329</v>
      </c>
      <c r="B6" s="10"/>
      <c r="C6" s="10"/>
      <c r="D6" s="35"/>
      <c r="E6" s="35"/>
      <c r="F6" s="25"/>
      <c r="G6" s="25"/>
      <c r="H6" s="29"/>
    </row>
    <row r="7" spans="1:8" ht="16.5">
      <c r="A7" s="21">
        <v>42329</v>
      </c>
      <c r="B7" s="10"/>
      <c r="C7" s="10"/>
      <c r="D7" s="35"/>
      <c r="E7" s="35"/>
      <c r="F7" s="25"/>
      <c r="G7" s="25"/>
      <c r="H7" s="29"/>
    </row>
    <row r="8" spans="1:8" ht="16.5">
      <c r="A8" s="21">
        <v>42329</v>
      </c>
      <c r="B8" s="10"/>
      <c r="C8" s="10"/>
      <c r="D8" s="35"/>
      <c r="E8" s="35"/>
      <c r="F8" s="25"/>
      <c r="G8" s="25"/>
      <c r="H8" s="29"/>
    </row>
    <row r="9" spans="1:8" ht="16.5">
      <c r="A9" s="21">
        <v>42329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42329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42329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'11月20日'!G19</f>
        <v>489185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489185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489185</v>
      </c>
      <c r="G20" s="14">
        <f>G17+G19</f>
        <v>489185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107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489185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489185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42330</v>
      </c>
      <c r="B3" s="10"/>
      <c r="C3" s="10"/>
      <c r="D3" s="36"/>
      <c r="E3" s="35"/>
      <c r="F3" s="25"/>
      <c r="G3" s="25"/>
      <c r="H3" s="29"/>
    </row>
    <row r="4" spans="1:8" ht="16.5">
      <c r="A4" s="21">
        <v>42330</v>
      </c>
      <c r="B4" s="10"/>
      <c r="C4" s="10"/>
      <c r="D4" s="35"/>
      <c r="E4" s="35"/>
      <c r="F4" s="25"/>
      <c r="G4" s="25"/>
      <c r="H4" s="29"/>
    </row>
    <row r="5" spans="1:8" ht="16.5">
      <c r="A5" s="21">
        <v>42330</v>
      </c>
      <c r="B5" s="10"/>
      <c r="C5" s="10"/>
      <c r="D5" s="35"/>
      <c r="E5" s="35"/>
      <c r="F5" s="25"/>
      <c r="G5" s="25"/>
      <c r="H5" s="29"/>
    </row>
    <row r="6" spans="1:8" ht="16.5">
      <c r="A6" s="21">
        <v>42330</v>
      </c>
      <c r="B6" s="10"/>
      <c r="C6" s="10"/>
      <c r="D6" s="35"/>
      <c r="E6" s="35"/>
      <c r="F6" s="25"/>
      <c r="G6" s="25"/>
      <c r="H6" s="29"/>
    </row>
    <row r="7" spans="1:8" ht="16.5">
      <c r="A7" s="21">
        <v>42330</v>
      </c>
      <c r="B7" s="10"/>
      <c r="C7" s="10"/>
      <c r="D7" s="35"/>
      <c r="E7" s="35"/>
      <c r="F7" s="25"/>
      <c r="G7" s="25"/>
      <c r="H7" s="29"/>
    </row>
    <row r="8" spans="1:8" ht="16.5">
      <c r="A8" s="21">
        <v>42330</v>
      </c>
      <c r="B8" s="10"/>
      <c r="C8" s="10"/>
      <c r="D8" s="35"/>
      <c r="E8" s="35"/>
      <c r="F8" s="25"/>
      <c r="G8" s="25"/>
      <c r="H8" s="29"/>
    </row>
    <row r="9" spans="1:8" ht="16.5">
      <c r="A9" s="21">
        <v>42330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42330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42330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'11月21日'!G19</f>
        <v>489185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489185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489185</v>
      </c>
      <c r="G20" s="14">
        <f>G17+G19</f>
        <v>489185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108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489185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489185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85</v>
      </c>
    </row>
    <row r="3" spans="1:8" ht="16.5">
      <c r="A3" s="21">
        <v>42331</v>
      </c>
      <c r="B3" s="10"/>
      <c r="C3" s="10"/>
      <c r="D3" s="36"/>
      <c r="E3" s="35"/>
      <c r="F3" s="25"/>
      <c r="G3" s="25"/>
      <c r="H3" s="29"/>
    </row>
    <row r="4" spans="1:8" ht="16.5">
      <c r="A4" s="21">
        <v>42331</v>
      </c>
      <c r="B4" s="10"/>
      <c r="C4" s="10"/>
      <c r="D4" s="35"/>
      <c r="E4" s="35"/>
      <c r="F4" s="25"/>
      <c r="G4" s="25"/>
      <c r="H4" s="29"/>
    </row>
    <row r="5" spans="1:8" ht="16.5">
      <c r="A5" s="21">
        <v>42331</v>
      </c>
      <c r="B5" s="10"/>
      <c r="C5" s="10"/>
      <c r="D5" s="35"/>
      <c r="E5" s="35"/>
      <c r="F5" s="25"/>
      <c r="G5" s="25"/>
      <c r="H5" s="29"/>
    </row>
    <row r="6" spans="1:8" ht="16.5">
      <c r="A6" s="21">
        <v>42331</v>
      </c>
      <c r="B6" s="10"/>
      <c r="C6" s="10"/>
      <c r="D6" s="35"/>
      <c r="E6" s="35"/>
      <c r="F6" s="25"/>
      <c r="G6" s="25"/>
      <c r="H6" s="29"/>
    </row>
    <row r="7" spans="1:8" ht="16.5">
      <c r="A7" s="21">
        <v>42331</v>
      </c>
      <c r="B7" s="10"/>
      <c r="C7" s="10"/>
      <c r="D7" s="35"/>
      <c r="E7" s="35"/>
      <c r="F7" s="25"/>
      <c r="G7" s="25"/>
      <c r="H7" s="29"/>
    </row>
    <row r="8" spans="1:8" ht="16.5">
      <c r="A8" s="21">
        <v>42331</v>
      </c>
      <c r="B8" s="10"/>
      <c r="C8" s="10"/>
      <c r="D8" s="35"/>
      <c r="E8" s="35"/>
      <c r="F8" s="25"/>
      <c r="G8" s="25"/>
      <c r="H8" s="29"/>
    </row>
    <row r="9" spans="1:8" ht="16.5">
      <c r="A9" s="21">
        <v>42331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42331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42331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'11月22日'!G19</f>
        <v>489185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489185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489185</v>
      </c>
      <c r="G20" s="14">
        <f>G17+G19</f>
        <v>489185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86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109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489185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489185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42332</v>
      </c>
      <c r="B3" s="10" t="s">
        <v>125</v>
      </c>
      <c r="C3" s="10">
        <v>136</v>
      </c>
      <c r="D3" s="36" t="s">
        <v>131</v>
      </c>
      <c r="E3" s="35"/>
      <c r="F3" s="25">
        <v>10192</v>
      </c>
      <c r="G3" s="25"/>
      <c r="H3" s="29"/>
    </row>
    <row r="4" spans="1:8" ht="16.5">
      <c r="A4" s="21">
        <v>42332</v>
      </c>
      <c r="B4" s="10"/>
      <c r="C4" s="10"/>
      <c r="D4" s="35"/>
      <c r="E4" s="35"/>
      <c r="F4" s="25"/>
      <c r="G4" s="25"/>
      <c r="H4" s="29"/>
    </row>
    <row r="5" spans="1:8" ht="16.5">
      <c r="A5" s="21">
        <v>42332</v>
      </c>
      <c r="B5" s="10"/>
      <c r="C5" s="10"/>
      <c r="D5" s="35"/>
      <c r="E5" s="35"/>
      <c r="F5" s="25"/>
      <c r="G5" s="25"/>
      <c r="H5" s="29"/>
    </row>
    <row r="6" spans="1:8" ht="16.5">
      <c r="A6" s="21">
        <v>42332</v>
      </c>
      <c r="B6" s="10"/>
      <c r="C6" s="10"/>
      <c r="D6" s="35"/>
      <c r="E6" s="35"/>
      <c r="F6" s="25"/>
      <c r="G6" s="25"/>
      <c r="H6" s="29"/>
    </row>
    <row r="7" spans="1:8" ht="16.5">
      <c r="A7" s="21">
        <v>42332</v>
      </c>
      <c r="B7" s="10"/>
      <c r="C7" s="10"/>
      <c r="D7" s="35"/>
      <c r="E7" s="35"/>
      <c r="F7" s="25"/>
      <c r="G7" s="25"/>
      <c r="H7" s="29"/>
    </row>
    <row r="8" spans="1:8" ht="16.5">
      <c r="A8" s="21">
        <v>42332</v>
      </c>
      <c r="B8" s="10"/>
      <c r="C8" s="10"/>
      <c r="D8" s="35"/>
      <c r="E8" s="35"/>
      <c r="F8" s="25"/>
      <c r="G8" s="25"/>
      <c r="H8" s="29"/>
    </row>
    <row r="9" spans="1:8" ht="16.5">
      <c r="A9" s="21">
        <v>42332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42332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42332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10192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'11月23日'!G19</f>
        <v>489185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499377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499377</v>
      </c>
      <c r="G20" s="14">
        <f>G17+G19</f>
        <v>499377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110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489185</v>
      </c>
      <c r="G36" s="57"/>
    </row>
    <row r="37" spans="1:7" ht="21" customHeight="1">
      <c r="A37" s="44" t="s">
        <v>78</v>
      </c>
      <c r="B37" s="45"/>
      <c r="C37" s="45"/>
      <c r="D37" s="38">
        <f>F17</f>
        <v>10192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499377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42333</v>
      </c>
      <c r="B3" s="10"/>
      <c r="C3" s="10"/>
      <c r="D3" s="36"/>
      <c r="E3" s="35"/>
      <c r="F3" s="25"/>
      <c r="G3" s="25"/>
      <c r="H3" s="29"/>
    </row>
    <row r="4" spans="1:8" ht="16.5">
      <c r="A4" s="21">
        <v>42333</v>
      </c>
      <c r="B4" s="10"/>
      <c r="C4" s="10"/>
      <c r="D4" s="35"/>
      <c r="E4" s="35"/>
      <c r="F4" s="25"/>
      <c r="G4" s="25"/>
      <c r="H4" s="29"/>
    </row>
    <row r="5" spans="1:8" ht="16.5">
      <c r="A5" s="21">
        <v>42333</v>
      </c>
      <c r="B5" s="10"/>
      <c r="C5" s="10"/>
      <c r="D5" s="35"/>
      <c r="E5" s="35"/>
      <c r="F5" s="25"/>
      <c r="G5" s="25"/>
      <c r="H5" s="29"/>
    </row>
    <row r="6" spans="1:8" ht="16.5">
      <c r="A6" s="21">
        <v>42333</v>
      </c>
      <c r="B6" s="10"/>
      <c r="C6" s="10"/>
      <c r="D6" s="35"/>
      <c r="E6" s="35"/>
      <c r="F6" s="25"/>
      <c r="G6" s="25"/>
      <c r="H6" s="29"/>
    </row>
    <row r="7" spans="1:8" ht="16.5">
      <c r="A7" s="21">
        <v>42333</v>
      </c>
      <c r="B7" s="10"/>
      <c r="C7" s="10"/>
      <c r="D7" s="35"/>
      <c r="E7" s="35"/>
      <c r="F7" s="25"/>
      <c r="G7" s="25"/>
      <c r="H7" s="29"/>
    </row>
    <row r="8" spans="1:8" ht="16.5">
      <c r="A8" s="21">
        <v>42333</v>
      </c>
      <c r="B8" s="10"/>
      <c r="C8" s="10"/>
      <c r="D8" s="35"/>
      <c r="E8" s="35"/>
      <c r="F8" s="25"/>
      <c r="G8" s="25"/>
      <c r="H8" s="29"/>
    </row>
    <row r="9" spans="1:8" ht="16.5">
      <c r="A9" s="21">
        <v>42333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42333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42333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'11月24日'!G19</f>
        <v>499377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499377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499377</v>
      </c>
      <c r="G20" s="14">
        <f>G17+G19</f>
        <v>499377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111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499377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499377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42334</v>
      </c>
      <c r="B3" s="10" t="s">
        <v>132</v>
      </c>
      <c r="C3" s="10">
        <v>138</v>
      </c>
      <c r="D3" s="36" t="s">
        <v>133</v>
      </c>
      <c r="E3" s="35"/>
      <c r="F3" s="25">
        <v>11760</v>
      </c>
      <c r="G3" s="25"/>
      <c r="H3" s="29"/>
    </row>
    <row r="4" spans="1:8" ht="16.5">
      <c r="A4" s="21">
        <v>42334</v>
      </c>
      <c r="B4" s="10"/>
      <c r="C4" s="10"/>
      <c r="D4" s="35"/>
      <c r="E4" s="35"/>
      <c r="F4" s="25"/>
      <c r="G4" s="25"/>
      <c r="H4" s="29"/>
    </row>
    <row r="5" spans="1:8" ht="16.5">
      <c r="A5" s="21">
        <v>42334</v>
      </c>
      <c r="B5" s="10"/>
      <c r="C5" s="10"/>
      <c r="D5" s="35"/>
      <c r="E5" s="35"/>
      <c r="F5" s="25"/>
      <c r="G5" s="25"/>
      <c r="H5" s="29"/>
    </row>
    <row r="6" spans="1:8" ht="16.5">
      <c r="A6" s="21">
        <v>42334</v>
      </c>
      <c r="B6" s="10"/>
      <c r="C6" s="10"/>
      <c r="D6" s="35"/>
      <c r="E6" s="35"/>
      <c r="F6" s="25"/>
      <c r="G6" s="25"/>
      <c r="H6" s="29"/>
    </row>
    <row r="7" spans="1:8" ht="16.5">
      <c r="A7" s="21">
        <v>42334</v>
      </c>
      <c r="B7" s="10"/>
      <c r="C7" s="10"/>
      <c r="D7" s="35"/>
      <c r="E7" s="35"/>
      <c r="F7" s="25"/>
      <c r="G7" s="25"/>
      <c r="H7" s="29"/>
    </row>
    <row r="8" spans="1:8" ht="16.5">
      <c r="A8" s="21">
        <v>42334</v>
      </c>
      <c r="B8" s="10"/>
      <c r="C8" s="10"/>
      <c r="D8" s="35"/>
      <c r="E8" s="35"/>
      <c r="F8" s="25"/>
      <c r="G8" s="25"/>
      <c r="H8" s="29"/>
    </row>
    <row r="9" spans="1:8" ht="16.5">
      <c r="A9" s="21">
        <v>42334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42334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42334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11760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'11月25日'!G19</f>
        <v>499377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511137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511137</v>
      </c>
      <c r="G20" s="14">
        <f>G17+G19</f>
        <v>511137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112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499377</v>
      </c>
      <c r="G36" s="57"/>
    </row>
    <row r="37" spans="1:7" ht="21" customHeight="1">
      <c r="A37" s="44" t="s">
        <v>78</v>
      </c>
      <c r="B37" s="45"/>
      <c r="C37" s="45"/>
      <c r="D37" s="38">
        <f>F17</f>
        <v>11760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511137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42335</v>
      </c>
      <c r="B3" s="10"/>
      <c r="C3" s="10"/>
      <c r="D3" s="36"/>
      <c r="E3" s="35"/>
      <c r="F3" s="25"/>
      <c r="G3" s="25"/>
      <c r="H3" s="29"/>
    </row>
    <row r="4" spans="1:8" ht="16.5">
      <c r="A4" s="21">
        <v>42335</v>
      </c>
      <c r="B4" s="10"/>
      <c r="C4" s="10"/>
      <c r="D4" s="35"/>
      <c r="E4" s="35"/>
      <c r="F4" s="25"/>
      <c r="G4" s="25"/>
      <c r="H4" s="29"/>
    </row>
    <row r="5" spans="1:8" ht="16.5">
      <c r="A5" s="21">
        <v>42335</v>
      </c>
      <c r="B5" s="10"/>
      <c r="C5" s="10"/>
      <c r="D5" s="35"/>
      <c r="E5" s="35"/>
      <c r="F5" s="25"/>
      <c r="G5" s="25"/>
      <c r="H5" s="29"/>
    </row>
    <row r="6" spans="1:8" ht="16.5">
      <c r="A6" s="21">
        <v>42335</v>
      </c>
      <c r="B6" s="10"/>
      <c r="C6" s="10"/>
      <c r="D6" s="35"/>
      <c r="E6" s="35"/>
      <c r="F6" s="25"/>
      <c r="G6" s="25"/>
      <c r="H6" s="29"/>
    </row>
    <row r="7" spans="1:8" ht="16.5">
      <c r="A7" s="21">
        <v>42335</v>
      </c>
      <c r="B7" s="10"/>
      <c r="C7" s="10"/>
      <c r="D7" s="35"/>
      <c r="E7" s="35"/>
      <c r="F7" s="25"/>
      <c r="G7" s="25"/>
      <c r="H7" s="29"/>
    </row>
    <row r="8" spans="1:8" ht="16.5">
      <c r="A8" s="21">
        <v>42335</v>
      </c>
      <c r="B8" s="10"/>
      <c r="C8" s="10"/>
      <c r="D8" s="35"/>
      <c r="E8" s="35"/>
      <c r="F8" s="25"/>
      <c r="G8" s="25"/>
      <c r="H8" s="29"/>
    </row>
    <row r="9" spans="1:8" ht="16.5">
      <c r="A9" s="21">
        <v>42335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42335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42335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'11月26日'!G19</f>
        <v>511137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511137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511137</v>
      </c>
      <c r="G20" s="14">
        <f>G17+G19</f>
        <v>511137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113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511137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511137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42336</v>
      </c>
      <c r="B3" s="10"/>
      <c r="C3" s="10"/>
      <c r="D3" s="36"/>
      <c r="E3" s="35"/>
      <c r="F3" s="25"/>
      <c r="G3" s="25"/>
      <c r="H3" s="29"/>
    </row>
    <row r="4" spans="1:8" ht="16.5">
      <c r="A4" s="21">
        <v>42336</v>
      </c>
      <c r="B4" s="10"/>
      <c r="C4" s="10"/>
      <c r="D4" s="35"/>
      <c r="E4" s="35"/>
      <c r="F4" s="25"/>
      <c r="G4" s="25"/>
      <c r="H4" s="29"/>
    </row>
    <row r="5" spans="1:8" ht="16.5">
      <c r="A5" s="21">
        <v>42336</v>
      </c>
      <c r="B5" s="10"/>
      <c r="C5" s="10"/>
      <c r="D5" s="35"/>
      <c r="E5" s="35"/>
      <c r="F5" s="25"/>
      <c r="G5" s="25"/>
      <c r="H5" s="29"/>
    </row>
    <row r="6" spans="1:8" ht="16.5">
      <c r="A6" s="21">
        <v>42336</v>
      </c>
      <c r="B6" s="10"/>
      <c r="C6" s="10"/>
      <c r="D6" s="35"/>
      <c r="E6" s="35"/>
      <c r="F6" s="25"/>
      <c r="G6" s="25"/>
      <c r="H6" s="29"/>
    </row>
    <row r="7" spans="1:8" ht="16.5">
      <c r="A7" s="21">
        <v>42336</v>
      </c>
      <c r="B7" s="10"/>
      <c r="C7" s="10"/>
      <c r="D7" s="35"/>
      <c r="E7" s="35"/>
      <c r="F7" s="25"/>
      <c r="G7" s="25"/>
      <c r="H7" s="29"/>
    </row>
    <row r="8" spans="1:8" ht="16.5">
      <c r="A8" s="21">
        <v>42336</v>
      </c>
      <c r="B8" s="10"/>
      <c r="C8" s="10"/>
      <c r="D8" s="35"/>
      <c r="E8" s="35"/>
      <c r="F8" s="25"/>
      <c r="G8" s="25"/>
      <c r="H8" s="29"/>
    </row>
    <row r="9" spans="1:8" ht="16.5">
      <c r="A9" s="21">
        <v>42336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42336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42336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'11月27日'!G19</f>
        <v>511137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511137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511137</v>
      </c>
      <c r="G20" s="14">
        <f>G17+G19</f>
        <v>511137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114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511137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511137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85</v>
      </c>
    </row>
    <row r="3" spans="1:8" ht="16.5">
      <c r="A3" s="21">
        <v>42337</v>
      </c>
      <c r="B3" s="10"/>
      <c r="C3" s="10"/>
      <c r="D3" s="36"/>
      <c r="E3" s="35"/>
      <c r="F3" s="25"/>
      <c r="G3" s="25"/>
      <c r="H3" s="29"/>
    </row>
    <row r="4" spans="1:8" ht="16.5">
      <c r="A4" s="21">
        <v>42337</v>
      </c>
      <c r="B4" s="10"/>
      <c r="C4" s="10"/>
      <c r="D4" s="35"/>
      <c r="E4" s="35"/>
      <c r="F4" s="25"/>
      <c r="G4" s="25"/>
      <c r="H4" s="29"/>
    </row>
    <row r="5" spans="1:8" ht="16.5">
      <c r="A5" s="21">
        <v>42337</v>
      </c>
      <c r="B5" s="10"/>
      <c r="C5" s="10"/>
      <c r="D5" s="35"/>
      <c r="E5" s="35"/>
      <c r="F5" s="25"/>
      <c r="G5" s="25"/>
      <c r="H5" s="29"/>
    </row>
    <row r="6" spans="1:8" ht="16.5">
      <c r="A6" s="21">
        <v>42337</v>
      </c>
      <c r="B6" s="10"/>
      <c r="C6" s="10"/>
      <c r="D6" s="35"/>
      <c r="E6" s="35"/>
      <c r="F6" s="25"/>
      <c r="G6" s="25"/>
      <c r="H6" s="29"/>
    </row>
    <row r="7" spans="1:8" ht="16.5">
      <c r="A7" s="21">
        <v>42337</v>
      </c>
      <c r="B7" s="10"/>
      <c r="C7" s="10"/>
      <c r="D7" s="35"/>
      <c r="E7" s="35"/>
      <c r="F7" s="25"/>
      <c r="G7" s="25"/>
      <c r="H7" s="29"/>
    </row>
    <row r="8" spans="1:8" ht="16.5">
      <c r="A8" s="21">
        <v>42337</v>
      </c>
      <c r="B8" s="10"/>
      <c r="C8" s="10"/>
      <c r="D8" s="35"/>
      <c r="E8" s="35"/>
      <c r="F8" s="25"/>
      <c r="G8" s="25"/>
      <c r="H8" s="29"/>
    </row>
    <row r="9" spans="1:8" ht="16.5">
      <c r="A9" s="21">
        <v>42337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42337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42337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'11月28日'!G19</f>
        <v>511137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511137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511137</v>
      </c>
      <c r="G20" s="14">
        <f>G17+G19</f>
        <v>511137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86</v>
      </c>
      <c r="F29" s="49"/>
      <c r="G29" s="49"/>
    </row>
    <row r="30" spans="1:7" ht="16.5" customHeight="1" thickTop="1">
      <c r="A30" s="4" t="s">
        <v>11</v>
      </c>
      <c r="B30" s="10" t="s">
        <v>83</v>
      </c>
      <c r="C30" s="10" t="s">
        <v>83</v>
      </c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 t="s">
        <v>84</v>
      </c>
      <c r="C32" s="10" t="s">
        <v>84</v>
      </c>
      <c r="E32" s="30" t="s">
        <v>115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511137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511137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42311</v>
      </c>
      <c r="B3" s="10" t="s">
        <v>117</v>
      </c>
      <c r="C3" s="10">
        <v>224</v>
      </c>
      <c r="D3" s="36" t="s">
        <v>120</v>
      </c>
      <c r="E3" s="35"/>
      <c r="F3" s="25"/>
      <c r="G3" s="25">
        <v>66151</v>
      </c>
      <c r="H3" s="29" t="s">
        <v>121</v>
      </c>
    </row>
    <row r="4" spans="1:8" ht="16.5">
      <c r="A4" s="21">
        <v>42311</v>
      </c>
      <c r="B4" s="10"/>
      <c r="C4" s="10"/>
      <c r="D4" s="35"/>
      <c r="E4" s="35"/>
      <c r="F4" s="25"/>
      <c r="G4" s="25"/>
      <c r="H4" s="29"/>
    </row>
    <row r="5" spans="1:8" ht="16.5">
      <c r="A5" s="21">
        <v>42311</v>
      </c>
      <c r="B5" s="10"/>
      <c r="C5" s="10"/>
      <c r="D5" s="35"/>
      <c r="E5" s="35"/>
      <c r="F5" s="25"/>
      <c r="G5" s="25"/>
      <c r="H5" s="29"/>
    </row>
    <row r="6" spans="1:8" ht="16.5">
      <c r="A6" s="21">
        <v>42311</v>
      </c>
      <c r="B6" s="10"/>
      <c r="C6" s="10"/>
      <c r="D6" s="35"/>
      <c r="E6" s="35"/>
      <c r="F6" s="25"/>
      <c r="G6" s="25"/>
      <c r="H6" s="29"/>
    </row>
    <row r="7" spans="1:8" ht="16.5">
      <c r="A7" s="21">
        <v>42311</v>
      </c>
      <c r="B7" s="10"/>
      <c r="C7" s="10"/>
      <c r="D7" s="35"/>
      <c r="E7" s="35"/>
      <c r="F7" s="25"/>
      <c r="G7" s="25"/>
      <c r="H7" s="29"/>
    </row>
    <row r="8" spans="1:8" ht="16.5">
      <c r="A8" s="21">
        <v>42311</v>
      </c>
      <c r="B8" s="10"/>
      <c r="C8" s="10"/>
      <c r="D8" s="35"/>
      <c r="E8" s="35"/>
      <c r="F8" s="25"/>
      <c r="G8" s="25"/>
      <c r="H8" s="29"/>
    </row>
    <row r="9" spans="1:8" ht="16.5">
      <c r="A9" s="21">
        <v>42311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42311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42311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66151</v>
      </c>
    </row>
    <row r="18" spans="1:7" ht="16.5">
      <c r="A18" s="4" t="s">
        <v>34</v>
      </c>
      <c r="B18" s="16"/>
      <c r="C18" s="17"/>
      <c r="D18" s="31"/>
      <c r="E18" s="32"/>
      <c r="F18" s="25">
        <f>'11月2日'!G19</f>
        <v>491805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425654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491805</v>
      </c>
      <c r="G20" s="14">
        <f>G17+G19</f>
        <v>491805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89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491805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66151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425654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85</v>
      </c>
    </row>
    <row r="3" spans="1:8" ht="16.5">
      <c r="A3" s="21">
        <v>42338</v>
      </c>
      <c r="B3" s="10"/>
      <c r="C3" s="10"/>
      <c r="D3" s="36"/>
      <c r="E3" s="35"/>
      <c r="F3" s="25"/>
      <c r="G3" s="25"/>
      <c r="H3" s="29"/>
    </row>
    <row r="4" spans="1:8" ht="16.5">
      <c r="A4" s="21">
        <v>42338</v>
      </c>
      <c r="B4" s="10"/>
      <c r="C4" s="10"/>
      <c r="D4" s="35"/>
      <c r="E4" s="35"/>
      <c r="F4" s="25"/>
      <c r="G4" s="25"/>
      <c r="H4" s="29"/>
    </row>
    <row r="5" spans="1:8" ht="16.5">
      <c r="A5" s="21">
        <v>42338</v>
      </c>
      <c r="B5" s="10"/>
      <c r="C5" s="10"/>
      <c r="D5" s="35"/>
      <c r="E5" s="35"/>
      <c r="F5" s="25"/>
      <c r="G5" s="25"/>
      <c r="H5" s="29"/>
    </row>
    <row r="6" spans="1:8" ht="16.5">
      <c r="A6" s="21">
        <v>42338</v>
      </c>
      <c r="B6" s="10"/>
      <c r="C6" s="10"/>
      <c r="D6" s="35"/>
      <c r="E6" s="35"/>
      <c r="F6" s="25"/>
      <c r="G6" s="25"/>
      <c r="H6" s="29"/>
    </row>
    <row r="7" spans="1:8" ht="16.5">
      <c r="A7" s="21">
        <v>42338</v>
      </c>
      <c r="B7" s="10"/>
      <c r="C7" s="10"/>
      <c r="D7" s="35"/>
      <c r="E7" s="35"/>
      <c r="F7" s="25"/>
      <c r="G7" s="25"/>
      <c r="H7" s="29"/>
    </row>
    <row r="8" spans="1:8" ht="16.5">
      <c r="A8" s="21">
        <v>42338</v>
      </c>
      <c r="B8" s="10"/>
      <c r="C8" s="10"/>
      <c r="D8" s="35"/>
      <c r="E8" s="35"/>
      <c r="F8" s="25"/>
      <c r="G8" s="25"/>
      <c r="H8" s="29"/>
    </row>
    <row r="9" spans="1:8" ht="16.5">
      <c r="A9" s="21">
        <v>42338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42338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42338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'11月29日'!G19</f>
        <v>511137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511137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511137</v>
      </c>
      <c r="G20" s="14">
        <f>G17+G19</f>
        <v>511137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86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116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511137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511137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42312</v>
      </c>
      <c r="B3" s="10"/>
      <c r="C3" s="10"/>
      <c r="D3" s="36"/>
      <c r="E3" s="35"/>
      <c r="F3" s="25"/>
      <c r="G3" s="25"/>
      <c r="H3" s="29"/>
    </row>
    <row r="4" spans="1:8" ht="16.5">
      <c r="A4" s="21">
        <v>42312</v>
      </c>
      <c r="B4" s="10"/>
      <c r="C4" s="10"/>
      <c r="D4" s="35"/>
      <c r="E4" s="35"/>
      <c r="F4" s="25"/>
      <c r="G4" s="25"/>
      <c r="H4" s="29"/>
    </row>
    <row r="5" spans="1:8" ht="16.5">
      <c r="A5" s="21">
        <v>42312</v>
      </c>
      <c r="B5" s="10"/>
      <c r="C5" s="10"/>
      <c r="D5" s="35"/>
      <c r="E5" s="35"/>
      <c r="F5" s="25"/>
      <c r="G5" s="25"/>
      <c r="H5" s="29"/>
    </row>
    <row r="6" spans="1:8" ht="16.5">
      <c r="A6" s="21">
        <v>42312</v>
      </c>
      <c r="B6" s="10"/>
      <c r="C6" s="10"/>
      <c r="D6" s="35"/>
      <c r="E6" s="35"/>
      <c r="F6" s="25"/>
      <c r="G6" s="25"/>
      <c r="H6" s="29"/>
    </row>
    <row r="7" spans="1:8" ht="16.5">
      <c r="A7" s="21">
        <v>42312</v>
      </c>
      <c r="B7" s="10"/>
      <c r="C7" s="10"/>
      <c r="D7" s="35"/>
      <c r="E7" s="35"/>
      <c r="F7" s="25"/>
      <c r="G7" s="25"/>
      <c r="H7" s="29"/>
    </row>
    <row r="8" spans="1:8" ht="16.5">
      <c r="A8" s="21">
        <v>42312</v>
      </c>
      <c r="B8" s="10"/>
      <c r="C8" s="10"/>
      <c r="D8" s="35"/>
      <c r="E8" s="35"/>
      <c r="F8" s="25"/>
      <c r="G8" s="25"/>
      <c r="H8" s="29"/>
    </row>
    <row r="9" spans="1:8" ht="16.5">
      <c r="A9" s="21">
        <v>42312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42312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42312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'11月3日'!G19</f>
        <v>425654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425654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425654</v>
      </c>
      <c r="G20" s="14">
        <f>G17+G19</f>
        <v>425654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90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425654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425654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42313</v>
      </c>
      <c r="B3" s="10" t="s">
        <v>122</v>
      </c>
      <c r="C3" s="10">
        <v>226</v>
      </c>
      <c r="D3" s="36" t="s">
        <v>123</v>
      </c>
      <c r="E3" s="35"/>
      <c r="F3" s="25"/>
      <c r="G3" s="25">
        <v>6715</v>
      </c>
      <c r="H3" s="29" t="s">
        <v>124</v>
      </c>
    </row>
    <row r="4" spans="1:8" ht="16.5">
      <c r="A4" s="21">
        <v>42313</v>
      </c>
      <c r="B4" s="10"/>
      <c r="C4" s="10"/>
      <c r="D4" s="35"/>
      <c r="E4" s="35"/>
      <c r="F4" s="25"/>
      <c r="G4" s="25"/>
      <c r="H4" s="29"/>
    </row>
    <row r="5" spans="1:8" ht="16.5">
      <c r="A5" s="21">
        <v>42313</v>
      </c>
      <c r="B5" s="10"/>
      <c r="C5" s="10"/>
      <c r="D5" s="35"/>
      <c r="E5" s="35"/>
      <c r="F5" s="25"/>
      <c r="G5" s="25"/>
      <c r="H5" s="29"/>
    </row>
    <row r="6" spans="1:8" ht="16.5">
      <c r="A6" s="21">
        <v>42313</v>
      </c>
      <c r="B6" s="10"/>
      <c r="C6" s="10"/>
      <c r="D6" s="35"/>
      <c r="E6" s="35"/>
      <c r="F6" s="25"/>
      <c r="G6" s="25"/>
      <c r="H6" s="29"/>
    </row>
    <row r="7" spans="1:8" ht="16.5">
      <c r="A7" s="21">
        <v>42313</v>
      </c>
      <c r="B7" s="10"/>
      <c r="C7" s="10"/>
      <c r="D7" s="35"/>
      <c r="E7" s="35"/>
      <c r="F7" s="25"/>
      <c r="G7" s="25"/>
      <c r="H7" s="29"/>
    </row>
    <row r="8" spans="1:8" ht="16.5">
      <c r="A8" s="21">
        <v>42313</v>
      </c>
      <c r="B8" s="10"/>
      <c r="C8" s="10"/>
      <c r="D8" s="35"/>
      <c r="E8" s="35"/>
      <c r="F8" s="25"/>
      <c r="G8" s="25"/>
      <c r="H8" s="29"/>
    </row>
    <row r="9" spans="1:8" ht="16.5">
      <c r="A9" s="21">
        <v>42313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42313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42313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6715</v>
      </c>
    </row>
    <row r="18" spans="1:7" ht="16.5">
      <c r="A18" s="4" t="s">
        <v>34</v>
      </c>
      <c r="B18" s="16"/>
      <c r="C18" s="17"/>
      <c r="D18" s="31"/>
      <c r="E18" s="32"/>
      <c r="F18" s="25">
        <f>'11月4日'!G19</f>
        <v>425654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418939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425654</v>
      </c>
      <c r="G20" s="14">
        <f>G17+G19</f>
        <v>425654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91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425654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6715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418939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42314</v>
      </c>
      <c r="B3" s="10"/>
      <c r="C3" s="10"/>
      <c r="D3" s="36"/>
      <c r="E3" s="35"/>
      <c r="F3" s="25"/>
      <c r="G3" s="25"/>
      <c r="H3" s="29"/>
    </row>
    <row r="4" spans="1:8" ht="16.5">
      <c r="A4" s="21">
        <v>42314</v>
      </c>
      <c r="B4" s="10"/>
      <c r="C4" s="10"/>
      <c r="D4" s="35"/>
      <c r="E4" s="35"/>
      <c r="F4" s="25"/>
      <c r="G4" s="25"/>
      <c r="H4" s="29"/>
    </row>
    <row r="5" spans="1:8" ht="16.5">
      <c r="A5" s="21">
        <v>42314</v>
      </c>
      <c r="B5" s="10"/>
      <c r="C5" s="10"/>
      <c r="D5" s="35"/>
      <c r="E5" s="35"/>
      <c r="F5" s="25"/>
      <c r="G5" s="25"/>
      <c r="H5" s="29"/>
    </row>
    <row r="6" spans="1:8" ht="16.5">
      <c r="A6" s="21">
        <v>42314</v>
      </c>
      <c r="B6" s="10"/>
      <c r="C6" s="10"/>
      <c r="D6" s="35"/>
      <c r="E6" s="35"/>
      <c r="F6" s="25"/>
      <c r="G6" s="25"/>
      <c r="H6" s="29"/>
    </row>
    <row r="7" spans="1:8" ht="16.5">
      <c r="A7" s="21">
        <v>42314</v>
      </c>
      <c r="B7" s="10"/>
      <c r="C7" s="10"/>
      <c r="D7" s="35"/>
      <c r="E7" s="35"/>
      <c r="F7" s="25"/>
      <c r="G7" s="25"/>
      <c r="H7" s="29"/>
    </row>
    <row r="8" spans="1:8" ht="16.5">
      <c r="A8" s="21">
        <v>42314</v>
      </c>
      <c r="B8" s="10"/>
      <c r="C8" s="10"/>
      <c r="D8" s="35"/>
      <c r="E8" s="35"/>
      <c r="F8" s="25"/>
      <c r="G8" s="25"/>
      <c r="H8" s="29"/>
    </row>
    <row r="9" spans="1:8" ht="16.5">
      <c r="A9" s="21">
        <v>42314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42314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42314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'11月5日'!G19</f>
        <v>418939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418939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418939</v>
      </c>
      <c r="G20" s="14">
        <f>G17+G19</f>
        <v>418939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92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418939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418939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42315</v>
      </c>
      <c r="B3" s="10"/>
      <c r="C3" s="10"/>
      <c r="D3" s="34"/>
      <c r="E3" s="35"/>
      <c r="F3" s="25"/>
      <c r="G3" s="11"/>
      <c r="H3" s="29"/>
    </row>
    <row r="4" spans="1:8" ht="16.5">
      <c r="A4" s="21">
        <v>42315</v>
      </c>
      <c r="B4" s="10"/>
      <c r="C4" s="10"/>
      <c r="D4" s="34"/>
      <c r="E4" s="35"/>
      <c r="F4" s="25"/>
      <c r="G4" s="11"/>
      <c r="H4" s="29"/>
    </row>
    <row r="5" spans="1:8" ht="16.5">
      <c r="A5" s="21">
        <v>42315</v>
      </c>
      <c r="B5" s="10"/>
      <c r="C5" s="10"/>
      <c r="D5" s="35"/>
      <c r="E5" s="35"/>
      <c r="F5" s="25"/>
      <c r="G5" s="25"/>
      <c r="H5" s="29"/>
    </row>
    <row r="6" spans="1:8" ht="16.5">
      <c r="A6" s="21">
        <v>42315</v>
      </c>
      <c r="B6" s="10"/>
      <c r="C6" s="10"/>
      <c r="D6" s="35"/>
      <c r="E6" s="35"/>
      <c r="F6" s="25"/>
      <c r="G6" s="25"/>
      <c r="H6" s="29"/>
    </row>
    <row r="7" spans="1:8" ht="16.5">
      <c r="A7" s="21">
        <v>42315</v>
      </c>
      <c r="B7" s="10"/>
      <c r="C7" s="10"/>
      <c r="D7" s="35"/>
      <c r="E7" s="35"/>
      <c r="F7" s="25"/>
      <c r="G7" s="25"/>
      <c r="H7" s="29"/>
    </row>
    <row r="8" spans="1:8" ht="16.5">
      <c r="A8" s="21">
        <v>42315</v>
      </c>
      <c r="B8" s="10"/>
      <c r="C8" s="10"/>
      <c r="D8" s="35"/>
      <c r="E8" s="35"/>
      <c r="F8" s="25"/>
      <c r="G8" s="25"/>
      <c r="H8" s="29"/>
    </row>
    <row r="9" spans="1:8" ht="16.5">
      <c r="A9" s="21">
        <v>42315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42315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42315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'11月6日'!G19</f>
        <v>418939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418939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418939</v>
      </c>
      <c r="G20" s="14">
        <f>G17+G19</f>
        <v>418939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93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418939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418939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42316</v>
      </c>
      <c r="B3" s="10"/>
      <c r="C3" s="10"/>
      <c r="D3" s="36"/>
      <c r="E3" s="35"/>
      <c r="F3" s="25"/>
      <c r="G3" s="25"/>
      <c r="H3" s="29"/>
    </row>
    <row r="4" spans="1:8" ht="16.5">
      <c r="A4" s="21">
        <v>42316</v>
      </c>
      <c r="B4" s="10"/>
      <c r="C4" s="10"/>
      <c r="D4" s="35"/>
      <c r="E4" s="35"/>
      <c r="F4" s="25"/>
      <c r="G4" s="25"/>
      <c r="H4" s="29"/>
    </row>
    <row r="5" spans="1:8" ht="16.5">
      <c r="A5" s="21">
        <v>42316</v>
      </c>
      <c r="B5" s="10"/>
      <c r="C5" s="10"/>
      <c r="D5" s="35"/>
      <c r="E5" s="35"/>
      <c r="F5" s="25"/>
      <c r="G5" s="25"/>
      <c r="H5" s="29"/>
    </row>
    <row r="6" spans="1:8" ht="16.5">
      <c r="A6" s="21">
        <v>42316</v>
      </c>
      <c r="B6" s="10"/>
      <c r="C6" s="10"/>
      <c r="D6" s="35"/>
      <c r="E6" s="35"/>
      <c r="F6" s="25"/>
      <c r="G6" s="25"/>
      <c r="H6" s="29"/>
    </row>
    <row r="7" spans="1:8" ht="16.5">
      <c r="A7" s="21">
        <v>42316</v>
      </c>
      <c r="B7" s="10"/>
      <c r="C7" s="10"/>
      <c r="D7" s="35"/>
      <c r="E7" s="35"/>
      <c r="F7" s="25"/>
      <c r="G7" s="25"/>
      <c r="H7" s="29"/>
    </row>
    <row r="8" spans="1:8" ht="16.5">
      <c r="A8" s="21">
        <v>42316</v>
      </c>
      <c r="B8" s="10"/>
      <c r="C8" s="10"/>
      <c r="D8" s="35"/>
      <c r="E8" s="35"/>
      <c r="F8" s="25"/>
      <c r="G8" s="25"/>
      <c r="H8" s="29"/>
    </row>
    <row r="9" spans="1:8" ht="16.5">
      <c r="A9" s="21">
        <v>42316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42316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42316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'11月7日'!G19</f>
        <v>418939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418939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418939</v>
      </c>
      <c r="G20" s="14">
        <f>G17+G19</f>
        <v>418939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94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418939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418939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86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85</v>
      </c>
    </row>
    <row r="3" spans="1:8" ht="16.5">
      <c r="A3" s="21">
        <v>42317</v>
      </c>
      <c r="B3" s="10"/>
      <c r="C3" s="10"/>
      <c r="D3" s="36"/>
      <c r="E3" s="35"/>
      <c r="F3" s="25"/>
      <c r="G3" s="25"/>
      <c r="H3" s="29"/>
    </row>
    <row r="4" spans="1:8" ht="16.5">
      <c r="A4" s="21">
        <v>42317</v>
      </c>
      <c r="B4" s="10"/>
      <c r="C4" s="10"/>
      <c r="D4" s="35"/>
      <c r="E4" s="35"/>
      <c r="F4" s="25"/>
      <c r="G4" s="25"/>
      <c r="H4" s="29"/>
    </row>
    <row r="5" spans="1:8" ht="16.5">
      <c r="A5" s="21">
        <v>42317</v>
      </c>
      <c r="B5" s="10"/>
      <c r="C5" s="10"/>
      <c r="D5" s="35"/>
      <c r="E5" s="35"/>
      <c r="F5" s="25"/>
      <c r="G5" s="25"/>
      <c r="H5" s="29"/>
    </row>
    <row r="6" spans="1:8" ht="16.5">
      <c r="A6" s="21">
        <v>42317</v>
      </c>
      <c r="B6" s="10"/>
      <c r="C6" s="10"/>
      <c r="D6" s="35"/>
      <c r="E6" s="35"/>
      <c r="F6" s="25"/>
      <c r="G6" s="25"/>
      <c r="H6" s="29"/>
    </row>
    <row r="7" spans="1:8" ht="16.5">
      <c r="A7" s="21">
        <v>42317</v>
      </c>
      <c r="B7" s="10"/>
      <c r="C7" s="10"/>
      <c r="D7" s="35"/>
      <c r="E7" s="35"/>
      <c r="F7" s="25"/>
      <c r="G7" s="25"/>
      <c r="H7" s="29"/>
    </row>
    <row r="8" spans="1:8" ht="16.5">
      <c r="A8" s="21">
        <v>42317</v>
      </c>
      <c r="B8" s="10"/>
      <c r="C8" s="10"/>
      <c r="D8" s="35"/>
      <c r="E8" s="35"/>
      <c r="F8" s="25"/>
      <c r="G8" s="25"/>
      <c r="H8" s="29"/>
    </row>
    <row r="9" spans="1:8" ht="16.5">
      <c r="A9" s="21">
        <v>42317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42317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42317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'11月8日'!G19</f>
        <v>418939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418939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418939</v>
      </c>
      <c r="G20" s="14">
        <f>G17+G19</f>
        <v>418939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86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95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418939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418939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2008-03-17T01:25:57Z</cp:lastPrinted>
  <dcterms:created xsi:type="dcterms:W3CDTF">2002-11-18T08:10:24Z</dcterms:created>
  <dcterms:modified xsi:type="dcterms:W3CDTF">2015-12-15T08:34:39Z</dcterms:modified>
  <cp:category/>
  <cp:version/>
  <cp:contentType/>
  <cp:contentStatus/>
</cp:coreProperties>
</file>